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B0B7B331-0E68-4070-8EF6-EAE689C9C701}" xr6:coauthVersionLast="47" xr6:coauthVersionMax="47" xr10:uidLastSave="{00000000-0000-0000-0000-000000000000}"/>
  <bookViews>
    <workbookView xWindow="28680" yWindow="-120" windowWidth="38640" windowHeight="15720" tabRatio="500" xr2:uid="{00000000-000D-0000-FFFF-FFFF00000000}"/>
  </bookViews>
  <sheets>
    <sheet name="Tabelle1" sheetId="1" r:id="rId1"/>
  </sheets>
  <definedNames>
    <definedName name="Print_Area" localSheetId="0">Tabelle1!$A$1:$G$229</definedName>
    <definedName name="Print_Titles" localSheetId="0">Tabelle1!$12:$13</definedName>
  </definedNames>
  <calcPr calcId="191029"/>
</workbook>
</file>

<file path=xl/calcChain.xml><?xml version="1.0" encoding="utf-8"?>
<calcChain xmlns="http://schemas.openxmlformats.org/spreadsheetml/2006/main">
  <c r="G151" i="1" l="1"/>
  <c r="D151" i="1"/>
  <c r="G165" i="1" l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08" i="1" l="1"/>
  <c r="G109" i="1"/>
  <c r="G110" i="1"/>
  <c r="G111" i="1"/>
  <c r="G112" i="1"/>
  <c r="G113" i="1"/>
  <c r="G114" i="1"/>
  <c r="G115" i="1"/>
  <c r="G116" i="1"/>
  <c r="G117" i="1"/>
  <c r="G118" i="1"/>
  <c r="G119" i="1"/>
  <c r="G77" i="1" l="1"/>
  <c r="D77" i="1"/>
  <c r="G148" i="1"/>
  <c r="D148" i="1"/>
  <c r="D134" i="1"/>
  <c r="G134" i="1"/>
  <c r="D52" i="1"/>
  <c r="G52" i="1"/>
  <c r="D150" i="1"/>
  <c r="G150" i="1"/>
  <c r="D140" i="1"/>
  <c r="G140" i="1"/>
  <c r="D138" i="1"/>
  <c r="G138" i="1"/>
  <c r="D62" i="1"/>
  <c r="G131" i="1" l="1"/>
  <c r="D131" i="1" l="1"/>
  <c r="D119" i="1" l="1"/>
  <c r="D118" i="1"/>
  <c r="D117" i="1"/>
  <c r="D57" i="1"/>
  <c r="G57" i="1"/>
  <c r="D22" i="1"/>
  <c r="D116" i="1"/>
  <c r="D115" i="1"/>
  <c r="D114" i="1"/>
  <c r="G133" i="1"/>
  <c r="D133" i="1"/>
  <c r="D113" i="1"/>
  <c r="D112" i="1"/>
  <c r="D111" i="1"/>
  <c r="D132" i="1" l="1"/>
  <c r="D126" i="1"/>
  <c r="G80" i="1" l="1"/>
  <c r="D80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G38" i="1"/>
  <c r="D38" i="1"/>
  <c r="G36" i="1"/>
  <c r="D36" i="1"/>
  <c r="G34" i="1"/>
  <c r="D34" i="1"/>
  <c r="G30" i="1"/>
  <c r="G29" i="1"/>
  <c r="G39" i="1"/>
  <c r="D39" i="1"/>
  <c r="G28" i="1"/>
  <c r="G16" i="1"/>
  <c r="D16" i="1"/>
  <c r="G149" i="1" l="1"/>
  <c r="G147" i="1"/>
  <c r="G146" i="1"/>
  <c r="G145" i="1"/>
  <c r="G144" i="1"/>
  <c r="G143" i="1"/>
  <c r="G142" i="1"/>
  <c r="G141" i="1"/>
  <c r="G139" i="1"/>
  <c r="G137" i="1"/>
  <c r="G130" i="1"/>
  <c r="G129" i="1"/>
  <c r="G128" i="1"/>
  <c r="G127" i="1"/>
  <c r="G126" i="1"/>
  <c r="G125" i="1"/>
  <c r="G124" i="1"/>
  <c r="G123" i="1"/>
  <c r="G122" i="1"/>
  <c r="G107" i="1"/>
  <c r="G106" i="1"/>
  <c r="G105" i="1"/>
  <c r="G104" i="1"/>
  <c r="G103" i="1"/>
  <c r="G102" i="1"/>
  <c r="G76" i="1"/>
  <c r="G75" i="1"/>
  <c r="G74" i="1"/>
  <c r="G73" i="1"/>
  <c r="G72" i="1"/>
  <c r="G99" i="1"/>
  <c r="G98" i="1"/>
  <c r="G71" i="1"/>
  <c r="G70" i="1"/>
  <c r="G69" i="1"/>
  <c r="G68" i="1"/>
  <c r="G67" i="1"/>
  <c r="G66" i="1"/>
  <c r="G65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64" i="1"/>
  <c r="G60" i="1"/>
  <c r="G59" i="1"/>
  <c r="G58" i="1"/>
  <c r="G56" i="1"/>
  <c r="G55" i="1"/>
  <c r="G54" i="1"/>
  <c r="G53" i="1"/>
  <c r="G51" i="1"/>
  <c r="G50" i="1"/>
  <c r="G49" i="1"/>
  <c r="G48" i="1"/>
  <c r="G47" i="1"/>
  <c r="G44" i="1"/>
  <c r="G43" i="1"/>
  <c r="G37" i="1"/>
  <c r="G35" i="1"/>
  <c r="G33" i="1"/>
  <c r="G32" i="1"/>
  <c r="G31" i="1"/>
  <c r="G27" i="1"/>
  <c r="G26" i="1"/>
  <c r="G25" i="1"/>
  <c r="G24" i="1"/>
  <c r="G23" i="1"/>
  <c r="G22" i="1"/>
  <c r="G21" i="1"/>
  <c r="G20" i="1"/>
  <c r="G19" i="1"/>
  <c r="G18" i="1"/>
  <c r="G17" i="1"/>
  <c r="D139" i="1" l="1"/>
  <c r="D141" i="1"/>
  <c r="D142" i="1"/>
  <c r="D143" i="1"/>
  <c r="D144" i="1"/>
  <c r="D145" i="1"/>
  <c r="D146" i="1"/>
  <c r="D147" i="1"/>
  <c r="D149" i="1"/>
  <c r="D123" i="1" l="1"/>
  <c r="D124" i="1"/>
  <c r="D125" i="1"/>
  <c r="D127" i="1"/>
  <c r="D128" i="1"/>
  <c r="D129" i="1"/>
  <c r="D130" i="1"/>
  <c r="D122" i="1"/>
  <c r="D103" i="1"/>
  <c r="D104" i="1"/>
  <c r="D105" i="1"/>
  <c r="D106" i="1"/>
  <c r="D107" i="1"/>
  <c r="D108" i="1"/>
  <c r="D109" i="1"/>
  <c r="D110" i="1"/>
  <c r="D102" i="1"/>
  <c r="D47" i="1"/>
  <c r="D48" i="1"/>
  <c r="D49" i="1"/>
  <c r="D50" i="1"/>
  <c r="D51" i="1"/>
  <c r="D53" i="1"/>
  <c r="D54" i="1"/>
  <c r="D55" i="1"/>
  <c r="D56" i="1"/>
  <c r="D58" i="1"/>
  <c r="D59" i="1"/>
  <c r="D6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65" i="1"/>
  <c r="D66" i="1"/>
  <c r="D67" i="1"/>
  <c r="D68" i="1"/>
  <c r="D69" i="1"/>
  <c r="D70" i="1"/>
  <c r="D71" i="1"/>
  <c r="D98" i="1"/>
  <c r="D99" i="1"/>
  <c r="D72" i="1"/>
  <c r="D73" i="1"/>
  <c r="D74" i="1"/>
  <c r="D75" i="1"/>
  <c r="D76" i="1"/>
  <c r="D43" i="1"/>
  <c r="D44" i="1"/>
  <c r="D42" i="1"/>
  <c r="D31" i="1"/>
  <c r="D32" i="1"/>
  <c r="D33" i="1"/>
  <c r="D35" i="1"/>
  <c r="D37" i="1"/>
  <c r="D15" i="1"/>
  <c r="D137" i="1"/>
  <c r="A103" i="1"/>
  <c r="A104" i="1" s="1"/>
  <c r="A105" i="1" s="1"/>
  <c r="A106" i="1" s="1"/>
  <c r="A107" i="1" s="1"/>
  <c r="A108" i="1" s="1"/>
  <c r="A109" i="1" s="1"/>
  <c r="A110" i="1" s="1"/>
  <c r="G42" i="1"/>
  <c r="G15" i="1"/>
  <c r="G167" i="1" s="1"/>
</calcChain>
</file>

<file path=xl/sharedStrings.xml><?xml version="1.0" encoding="utf-8"?>
<sst xmlns="http://schemas.openxmlformats.org/spreadsheetml/2006/main" count="253" uniqueCount="251">
  <si>
    <t>Niere mit Nebenniere, 2 teilig</t>
  </si>
  <si>
    <t>Doppelmuffe, drehbar</t>
  </si>
  <si>
    <t>Deckel für Aufbwahrungswannen</t>
  </si>
  <si>
    <t>Facheinsätze mit 4 Fächern für 109.4024</t>
  </si>
  <si>
    <t>Tisch-Stoppuhr MESOTRON</t>
  </si>
  <si>
    <t>Sonstiges</t>
  </si>
  <si>
    <t>Homo-Skelett, Standardmodell Classic Model</t>
  </si>
  <si>
    <t>Spiritusbrenner</t>
  </si>
  <si>
    <t>Schulserie A (25 Präparate)</t>
    <phoneticPr fontId="2" type="noConversion"/>
  </si>
  <si>
    <t>Schulserie B (50 Präparate)</t>
    <phoneticPr fontId="2" type="noConversion"/>
  </si>
  <si>
    <t>Schulserie C (50 Präparate)</t>
    <phoneticPr fontId="2" type="noConversion"/>
  </si>
  <si>
    <t>Monokular BA50-LED, 40/400x</t>
  </si>
  <si>
    <t>Das Leuchtlabor</t>
  </si>
  <si>
    <t>Bestimmung von Blutgruppenmerkmalen</t>
  </si>
  <si>
    <t>Auge, 3-fache Größe, 6-teilig</t>
  </si>
  <si>
    <t>Ohrmodell, 4-teilig</t>
  </si>
  <si>
    <t>Herz, 2-teilig</t>
  </si>
  <si>
    <t>Trichter AR-Glas 60°, glatt, 75mm</t>
  </si>
  <si>
    <t>Stereomikroskop A, 20x</t>
  </si>
  <si>
    <t>Petrischale AR-Glas - 80x16 mm</t>
  </si>
  <si>
    <t>Mikropräparate</t>
  </si>
  <si>
    <t>Geräte und Hilfsmittel</t>
  </si>
  <si>
    <t>Wandthermometer, klein</t>
  </si>
  <si>
    <t>Reagenzglas 160X16 AR-Gl.100St.</t>
  </si>
  <si>
    <t>Ecozone</t>
  </si>
  <si>
    <t>Petrischale AR-Glas - 60x12 mm</t>
  </si>
  <si>
    <t>Kristallierschale, Boro, 200ml, 50x95mmØ</t>
  </si>
  <si>
    <t>Karpfen, Skelett</t>
  </si>
  <si>
    <t>Funktionsmodell d. menschl. Auges</t>
  </si>
  <si>
    <t>Gas-Sicherheitsschl. DIN 10x14mm, 2m</t>
  </si>
  <si>
    <t>Abtropfgestell, Wandbefestigung</t>
  </si>
  <si>
    <t>Kapillarrohre Boro 300x5x0,4(di)mm 5St.</t>
  </si>
  <si>
    <t>Gummistopfen 31/38x35mm,1 Bohr.,10Stk.</t>
  </si>
  <si>
    <t>Lungenatmung, Modell 1</t>
  </si>
  <si>
    <t>Teklubrenner DIN, E</t>
  </si>
  <si>
    <t>Vierfuß für Schutzpl.135x135mm, 180mm</t>
  </si>
  <si>
    <t>Thermometer,ungiftig,-10..+150°C/1°C</t>
  </si>
  <si>
    <t>Hand-Stoppuhr, digital</t>
  </si>
  <si>
    <t>Fangnetz</t>
  </si>
  <si>
    <t>Bio-Wasseranalyse-Koffer</t>
  </si>
  <si>
    <t>Erlenmeyerkolben 250ml EH Boro</t>
  </si>
  <si>
    <t>Erlenmeyerkolben 500ml EH Boro</t>
  </si>
  <si>
    <t>Messbecher 1000ml PP m. Henkel</t>
  </si>
  <si>
    <t>Messzylinder HF PP 250ml</t>
  </si>
  <si>
    <t>Handmikrotom</t>
  </si>
  <si>
    <t>Mini-Präparierschale</t>
  </si>
  <si>
    <t>Rührstäbe, Laborglas, 200x4 mm Ø, 10 St.</t>
  </si>
  <si>
    <t>Staubpinsel</t>
  </si>
  <si>
    <t>Objektträger für lebende Kulturen</t>
  </si>
  <si>
    <t>Atemluftmengen-Meßgerät</t>
  </si>
  <si>
    <t>Einmal-Mundstücke, 85 St.</t>
  </si>
  <si>
    <t>Blutdruck-Messgerät</t>
  </si>
  <si>
    <t>Uhrglasschale, AR-Glas, 80 mm Ø</t>
  </si>
  <si>
    <t>Spritzflasche PE, 250 ml, blau</t>
  </si>
  <si>
    <t>Reagenzglashalter bis 30mmØ, Holz</t>
  </si>
  <si>
    <t>Löffelspatel</t>
  </si>
  <si>
    <t>Tragegestell für Reagenzien</t>
  </si>
  <si>
    <t>Reagenzglasgestell Kunststoff</t>
  </si>
  <si>
    <t>Untersuchung des genetischen Codes</t>
  </si>
  <si>
    <t>CONATEX-DIDACTIC Lehrmittel GmbH</t>
  </si>
  <si>
    <t>Lfd. Nr.</t>
  </si>
  <si>
    <t>Material</t>
  </si>
  <si>
    <t>Bestell-Nr.</t>
  </si>
  <si>
    <t>Stück</t>
  </si>
  <si>
    <t>Netto Stk.</t>
  </si>
  <si>
    <t>Gesamtpreis ohne MwST.</t>
  </si>
  <si>
    <t>Mikroskopie</t>
  </si>
  <si>
    <t>Ceran-Laborschutzplatte 135x135mm</t>
  </si>
  <si>
    <t>Becherglas 100ml NF Boro</t>
  </si>
  <si>
    <t>Becherglas 250ml NF Boro</t>
  </si>
  <si>
    <t>Becherglas 600ml NF Boro</t>
  </si>
  <si>
    <t>Becherglas 1000ml NF Boro</t>
  </si>
  <si>
    <t>1113044</t>
  </si>
  <si>
    <t>1077101</t>
  </si>
  <si>
    <t>1040104</t>
  </si>
  <si>
    <t>1040122</t>
  </si>
  <si>
    <t>2005716</t>
  </si>
  <si>
    <t>2003436</t>
  </si>
  <si>
    <t>1086865</t>
  </si>
  <si>
    <t>2003478</t>
  </si>
  <si>
    <t>2014025</t>
  </si>
  <si>
    <t>1031980</t>
  </si>
  <si>
    <t>2002120</t>
  </si>
  <si>
    <t>2013962</t>
  </si>
  <si>
    <t>1000500</t>
  </si>
  <si>
    <t>1000600</t>
  </si>
  <si>
    <t>1000700</t>
  </si>
  <si>
    <t>2000005</t>
  </si>
  <si>
    <t>2043272</t>
  </si>
  <si>
    <t>2043270</t>
  </si>
  <si>
    <t>2012983</t>
  </si>
  <si>
    <t>2015799</t>
  </si>
  <si>
    <t>1094024</t>
  </si>
  <si>
    <t>1094025</t>
  </si>
  <si>
    <t>1094012</t>
  </si>
  <si>
    <t>1094022</t>
  </si>
  <si>
    <t>1001134</t>
  </si>
  <si>
    <t>2013578</t>
  </si>
  <si>
    <t>1021675</t>
  </si>
  <si>
    <t>1003622</t>
  </si>
  <si>
    <t>1003619</t>
  </si>
  <si>
    <t>2006534</t>
  </si>
  <si>
    <t>2006533</t>
  </si>
  <si>
    <t>2006531</t>
  </si>
  <si>
    <t>2006674</t>
  </si>
  <si>
    <t>2006581</t>
  </si>
  <si>
    <t>2006684</t>
  </si>
  <si>
    <t>2008639</t>
  </si>
  <si>
    <t>2006817</t>
  </si>
  <si>
    <t>2008672</t>
  </si>
  <si>
    <t>2006500</t>
  </si>
  <si>
    <t>2006662</t>
  </si>
  <si>
    <t>2006540</t>
  </si>
  <si>
    <t>2006562</t>
  </si>
  <si>
    <t>1002308</t>
  </si>
  <si>
    <t>2006647</t>
  </si>
  <si>
    <t>2006832</t>
  </si>
  <si>
    <t>1093370</t>
  </si>
  <si>
    <t>2000285</t>
  </si>
  <si>
    <t>2006654</t>
  </si>
  <si>
    <t>2007386</t>
  </si>
  <si>
    <t>2000050</t>
  </si>
  <si>
    <t>2000024</t>
  </si>
  <si>
    <t>1093408</t>
  </si>
  <si>
    <t>2000427</t>
  </si>
  <si>
    <t>2006736</t>
  </si>
  <si>
    <t>1093383</t>
  </si>
  <si>
    <t>1002094</t>
  </si>
  <si>
    <t>1093444</t>
  </si>
  <si>
    <t>2000700</t>
  </si>
  <si>
    <t>2000014</t>
  </si>
  <si>
    <t>2013451</t>
  </si>
  <si>
    <t>2012823</t>
  </si>
  <si>
    <t>2015370</t>
  </si>
  <si>
    <t>2015273</t>
  </si>
  <si>
    <t>1003700</t>
  </si>
  <si>
    <t>1093487</t>
  </si>
  <si>
    <t>1183009</t>
  </si>
  <si>
    <t>1037446</t>
  </si>
  <si>
    <t>1103068</t>
  </si>
  <si>
    <t>1103069</t>
  </si>
  <si>
    <t>2015016</t>
  </si>
  <si>
    <t>1163012</t>
  </si>
  <si>
    <t>1007018</t>
  </si>
  <si>
    <t>2009558</t>
  </si>
  <si>
    <t>1093327</t>
  </si>
  <si>
    <t>Zinzinger Straße 11, 66117 Saarbrücken</t>
  </si>
  <si>
    <t>Klassensatz pH-Sensoren</t>
  </si>
  <si>
    <t>Klassensatz Leitfähigkeitssensoren</t>
  </si>
  <si>
    <t>Klassensatz Lichtsensoren</t>
  </si>
  <si>
    <t>Klassensatz Kolorimeter</t>
  </si>
  <si>
    <t>Wetterfahne für Smart Wettersensor</t>
  </si>
  <si>
    <t>Smart Blutdrucksensor</t>
  </si>
  <si>
    <t>1194060</t>
  </si>
  <si>
    <t>1194070</t>
  </si>
  <si>
    <t>1194071</t>
  </si>
  <si>
    <t>1194068</t>
  </si>
  <si>
    <t>1194064</t>
  </si>
  <si>
    <t>1194062</t>
  </si>
  <si>
    <t>1194067</t>
  </si>
  <si>
    <t>1184003</t>
  </si>
  <si>
    <t>1184032</t>
  </si>
  <si>
    <t>Link Webshop</t>
  </si>
  <si>
    <t>Tel. 06849-99 296-0 oder kostenfrei 00800 0266 2839</t>
  </si>
  <si>
    <t>didactic@conatex.com</t>
  </si>
  <si>
    <t>Schulgrundausstattung für das Fach Biologie  SEK1 (30 Schüler)</t>
  </si>
  <si>
    <t>Rauchmodell 3in1</t>
  </si>
  <si>
    <t>Digitales Experimentieren</t>
  </si>
  <si>
    <t>Mikroskopschrank groß</t>
  </si>
  <si>
    <t>Trinokular SILVER253 LED 1000x</t>
  </si>
  <si>
    <t>Schwanenhals für Moticam und alle Kameras mit Fotogewinde</t>
  </si>
  <si>
    <t>Objektträger 50 Stück</t>
  </si>
  <si>
    <t>Kasten für 25 Präparate</t>
  </si>
  <si>
    <t>Kasten für 50 Präparate</t>
  </si>
  <si>
    <t>Aufbewahrungskoffer</t>
  </si>
  <si>
    <t>Linsenpapier</t>
  </si>
  <si>
    <t>Mikroskop-Reinigungs-Kit</t>
  </si>
  <si>
    <t>Tropfpipetten aus Glas 80mm, 10 Stück</t>
  </si>
  <si>
    <t>Pinzette aus Kunstoff 10 Stück</t>
  </si>
  <si>
    <t>Eulengewölle groß</t>
  </si>
  <si>
    <t>Petrischale ø 100 mm AR-Glas</t>
  </si>
  <si>
    <t>Lupe 3x/6x</t>
  </si>
  <si>
    <t>WiFi Mikroskop (ideal für Exkursionen im Freiland)</t>
  </si>
  <si>
    <t xml:space="preserve"> </t>
  </si>
  <si>
    <t>Becherglas Boro NF 50 ml</t>
  </si>
  <si>
    <t>zum Artikel im Shop</t>
  </si>
  <si>
    <t>Rundfilter Ø 70 mm, 100 Stück</t>
  </si>
  <si>
    <t>Plattenstativ mit Stab 75 cm</t>
  </si>
  <si>
    <t>Dreifingerklemme, 40 x 8 mm</t>
  </si>
  <si>
    <t>Hebebühne aus Leichtmetall L 100 x B 100 mm</t>
  </si>
  <si>
    <t>Schulwaage, 2000/0,01 g</t>
  </si>
  <si>
    <t>Aquarium aus Kunststoff 2,4 l</t>
  </si>
  <si>
    <t>Geschlechtsloser Klassik-Torso, 14-teil.</t>
  </si>
  <si>
    <t>Homo-Schädel mit Gehirn, Somso</t>
  </si>
  <si>
    <t>Aufbau eines Vogel- u. Säugetierknochen</t>
  </si>
  <si>
    <t>Fossilien-Sammlung in Kasten</t>
  </si>
  <si>
    <t>Cleoniceras sp.</t>
  </si>
  <si>
    <t>Madagaskar Ammonit Paar</t>
  </si>
  <si>
    <t xml:space="preserve">Vorderläufe unterschiedlicher Säugetiere </t>
  </si>
  <si>
    <t xml:space="preserve">Modelle </t>
  </si>
  <si>
    <t>Klassensatz Herzratensensoren</t>
  </si>
  <si>
    <t>Knochenpräparat Kaninchen Schädel</t>
  </si>
  <si>
    <t>Pferdeschädel Präparat</t>
  </si>
  <si>
    <t>Deckgläser 100 Stück</t>
  </si>
  <si>
    <t>Objektträger mit einer Vertiefung, 50 Stück</t>
  </si>
  <si>
    <t>Mikroskopiebesteck Klassensatz, 10 Satz in Box</t>
  </si>
  <si>
    <t>Aufbewahrungswanne, blau, flach</t>
  </si>
  <si>
    <t>Aufbewahrungswanne, rot, tief</t>
  </si>
  <si>
    <t>Vorbereitungswagen calero Plus 3/20</t>
  </si>
  <si>
    <t>Verhütungskoffer Premium</t>
  </si>
  <si>
    <t>Kondom Übungsmodell</t>
  </si>
  <si>
    <t>Übungsmodell Scheidenkondom</t>
  </si>
  <si>
    <t>3 D Corona Virus Modell</t>
  </si>
  <si>
    <t>Klassensatz Temperatursensoren</t>
  </si>
  <si>
    <t>Glasfaserfilterpapier, 100 Stück für Rauchmodell 3 in 1</t>
  </si>
  <si>
    <t>Erwachsenengebiss, SOMSO-Modell</t>
  </si>
  <si>
    <t>Klassensatz Wettersensoren mit GPS</t>
  </si>
  <si>
    <t>EKG-AirLink, Set</t>
  </si>
  <si>
    <t>Spektiv für Natur-/Vogelbeobachtung 20-60x</t>
  </si>
  <si>
    <t>Heizplatte 1.500W</t>
  </si>
  <si>
    <t>Gummistopfen 18/14/20 für Reagenzglas, 10 Stk.</t>
  </si>
  <si>
    <t>Glaswaren/Messbecher/Stopfen</t>
  </si>
  <si>
    <t>Summe</t>
  </si>
  <si>
    <t>Sicherheit im Labor</t>
  </si>
  <si>
    <t>Schutzbrillen</t>
  </si>
  <si>
    <t>1003614</t>
  </si>
  <si>
    <t>Latex-Handschuhe S</t>
  </si>
  <si>
    <t>Latex-Handschuhe M</t>
  </si>
  <si>
    <t>2043533</t>
  </si>
  <si>
    <t>Latex-Handschuhe L</t>
  </si>
  <si>
    <t>2012520</t>
  </si>
  <si>
    <t>Temperatur-Schutzhandschuh</t>
  </si>
  <si>
    <t>2012536</t>
  </si>
  <si>
    <t>Abroller</t>
  </si>
  <si>
    <t>2013079</t>
  </si>
  <si>
    <t>Reinigungstücher</t>
  </si>
  <si>
    <t>2007911</t>
  </si>
  <si>
    <t>Labormäntel S</t>
  </si>
  <si>
    <t>Labormäntel M</t>
  </si>
  <si>
    <t>Labormäntel L</t>
  </si>
  <si>
    <t>Mundschutz</t>
  </si>
  <si>
    <t>Desinfektionsmittel</t>
  </si>
  <si>
    <t>Stoffwechselkammer</t>
  </si>
  <si>
    <t>Klassensatz O2 Gas Sensoren</t>
  </si>
  <si>
    <t>Klassensatz CO2 Gas Sensoren</t>
  </si>
  <si>
    <t>Berlese-Apparat</t>
  </si>
  <si>
    <t>Moticam X5 Plus 4 MP WiFi</t>
  </si>
  <si>
    <t>Wildkamera 16MP</t>
  </si>
  <si>
    <t>O2 Sensor für gelösten Sauerstoff, smart</t>
  </si>
  <si>
    <t>Conatex Tagespreisliste vom 18.01.2024</t>
  </si>
  <si>
    <t>Bitte überprüfen Sie auf unserem Webshop vor jeder Ihrer Bestellungen den aktuell gültigen Tagespreis.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</si>
</sst>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2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badi MT Condensed Light"/>
      <family val="2"/>
    </font>
    <font>
      <sz val="12"/>
      <name val="Abadi MT Condensed Light"/>
      <family val="2"/>
    </font>
    <font>
      <b/>
      <sz val="14"/>
      <color indexed="59"/>
      <name val="Arial"/>
      <family val="2"/>
    </font>
    <font>
      <u/>
      <sz val="10"/>
      <color theme="10"/>
      <name val="Arial"/>
      <family val="2"/>
    </font>
    <font>
      <sz val="12"/>
      <color indexed="56"/>
      <name val="Arial"/>
      <family val="2"/>
    </font>
    <font>
      <sz val="12"/>
      <color theme="1"/>
      <name val="Baghdad"/>
      <charset val="178"/>
    </font>
    <font>
      <b/>
      <sz val="12"/>
      <color theme="1"/>
      <name val="Arial"/>
      <family val="2"/>
    </font>
    <font>
      <sz val="10"/>
      <color rgb="FF2D2D2D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1" applyFont="1" applyFill="1" applyBorder="1" applyAlignment="1" applyProtection="1">
      <alignment horizontal="center" vertical="center"/>
    </xf>
    <xf numFmtId="0" fontId="7" fillId="0" borderId="0" xfId="3"/>
    <xf numFmtId="0" fontId="10" fillId="0" borderId="0" xfId="3" applyFont="1"/>
    <xf numFmtId="0" fontId="11" fillId="0" borderId="0" xfId="3" applyFont="1" applyAlignment="1">
      <alignment vertical="top" wrapText="1"/>
    </xf>
    <xf numFmtId="0" fontId="12" fillId="0" borderId="0" xfId="3" applyFont="1"/>
    <xf numFmtId="0" fontId="12" fillId="0" borderId="0" xfId="3" applyFont="1" applyProtection="1">
      <protection locked="0"/>
    </xf>
    <xf numFmtId="0" fontId="12" fillId="0" borderId="0" xfId="3" applyFont="1" applyAlignment="1">
      <alignment horizontal="center"/>
    </xf>
    <xf numFmtId="0" fontId="7" fillId="0" borderId="0" xfId="3" applyAlignment="1">
      <alignment horizontal="center"/>
    </xf>
    <xf numFmtId="0" fontId="14" fillId="0" borderId="0" xfId="5"/>
    <xf numFmtId="0" fontId="16" fillId="0" borderId="0" xfId="3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44" fontId="12" fillId="0" borderId="0" xfId="2" applyFont="1"/>
    <xf numFmtId="44" fontId="12" fillId="0" borderId="0" xfId="2" applyFont="1" applyProtection="1">
      <protection locked="0"/>
    </xf>
    <xf numFmtId="44" fontId="7" fillId="0" borderId="0" xfId="2" applyFont="1"/>
    <xf numFmtId="44" fontId="0" fillId="0" borderId="0" xfId="2" applyFont="1"/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4" fontId="7" fillId="2" borderId="0" xfId="2" applyFont="1" applyFill="1"/>
    <xf numFmtId="0" fontId="8" fillId="2" borderId="0" xfId="1" applyFont="1" applyFill="1" applyAlignment="1" applyProtection="1">
      <alignment horizontal="center"/>
    </xf>
    <xf numFmtId="0" fontId="6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4" fontId="6" fillId="2" borderId="0" xfId="2" applyFont="1" applyFill="1" applyAlignment="1">
      <alignment vertical="top" wrapText="1"/>
    </xf>
    <xf numFmtId="0" fontId="6" fillId="2" borderId="0" xfId="2" applyNumberFormat="1" applyFont="1" applyFill="1" applyAlignment="1">
      <alignment vertical="top" wrapText="1"/>
    </xf>
    <xf numFmtId="0" fontId="7" fillId="0" borderId="0" xfId="1" applyFont="1" applyAlignment="1" applyProtection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9" fillId="2" borderId="0" xfId="1" applyFont="1" applyFill="1" applyBorder="1" applyAlignment="1" applyProtection="1">
      <alignment horizontal="center" vertical="center"/>
    </xf>
    <xf numFmtId="164" fontId="6" fillId="2" borderId="0" xfId="0" applyNumberFormat="1" applyFont="1" applyFill="1"/>
    <xf numFmtId="165" fontId="7" fillId="2" borderId="0" xfId="2" applyNumberFormat="1" applyFont="1" applyFill="1"/>
    <xf numFmtId="165" fontId="7" fillId="0" borderId="0" xfId="2" applyNumberFormat="1" applyFont="1"/>
    <xf numFmtId="0" fontId="8" fillId="0" borderId="0" xfId="1" applyFont="1" applyFill="1" applyAlignment="1" applyProtection="1">
      <alignment horizontal="center"/>
    </xf>
    <xf numFmtId="44" fontId="7" fillId="0" borderId="0" xfId="2" applyFont="1" applyFill="1"/>
    <xf numFmtId="0" fontId="19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9" fillId="0" borderId="0" xfId="3" applyFont="1" applyAlignment="1">
      <alignment horizontal="center"/>
    </xf>
  </cellXfs>
  <cellStyles count="8">
    <cellStyle name="Lien hypertexte" xfId="1" builtinId="8"/>
    <cellStyle name="Lien hypertexte 2" xfId="7" xr:uid="{00000000-0005-0000-0000-000001000000}"/>
    <cellStyle name="Lien hypertexte 3" xfId="5" xr:uid="{00000000-0005-0000-0000-000002000000}"/>
    <cellStyle name="Monétaire" xfId="2" builtinId="4"/>
    <cellStyle name="Monétaire 2" xfId="4" xr:uid="{00000000-0005-0000-0000-000004000000}"/>
    <cellStyle name="Normal" xfId="0" builtinId="0"/>
    <cellStyle name="Normal 2" xfId="6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85724</xdr:rowOff>
    </xdr:from>
    <xdr:to>
      <xdr:col>6</xdr:col>
      <xdr:colOff>726622</xdr:colOff>
      <xdr:row>3</xdr:row>
      <xdr:rowOff>133349</xdr:rowOff>
    </xdr:to>
    <xdr:pic>
      <xdr:nvPicPr>
        <xdr:cNvPr id="3" name="Bild 2" descr="Conatex_DE_RGB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95950" y="85724"/>
          <a:ext cx="326027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7"/>
  <sheetViews>
    <sheetView tabSelected="1" workbookViewId="0">
      <selection activeCell="A12" sqref="A12"/>
    </sheetView>
  </sheetViews>
  <sheetFormatPr baseColWidth="10" defaultRowHeight="12.75"/>
  <cols>
    <col min="1" max="1" width="5.125" customWidth="1"/>
    <col min="2" max="2" width="54.5" bestFit="1" customWidth="1"/>
    <col min="3" max="3" width="11" style="15" customWidth="1"/>
    <col min="4" max="4" width="15.625" style="1" bestFit="1" customWidth="1"/>
    <col min="5" max="5" width="6.625" customWidth="1"/>
    <col min="6" max="6" width="11" style="21" customWidth="1"/>
    <col min="7" max="7" width="13.375" style="21" customWidth="1"/>
  </cols>
  <sheetData>
    <row r="1" spans="1:7" ht="18">
      <c r="A1" s="6" t="s">
        <v>59</v>
      </c>
      <c r="B1" s="8"/>
      <c r="C1" s="14"/>
      <c r="D1" s="11"/>
      <c r="E1" s="10"/>
      <c r="F1" s="18"/>
      <c r="G1" s="19"/>
    </row>
    <row r="2" spans="1:7" ht="15">
      <c r="A2" s="6" t="s">
        <v>146</v>
      </c>
      <c r="B2" s="9"/>
      <c r="C2" s="14"/>
      <c r="D2" s="11"/>
      <c r="E2" s="10"/>
      <c r="F2" s="18"/>
      <c r="G2" s="19"/>
    </row>
    <row r="3" spans="1:7" ht="15">
      <c r="A3" s="6" t="s">
        <v>163</v>
      </c>
      <c r="B3" s="9"/>
      <c r="C3" s="14"/>
      <c r="D3" s="11"/>
      <c r="E3" s="10"/>
      <c r="F3" s="18"/>
      <c r="G3" s="19"/>
    </row>
    <row r="4" spans="1:7" ht="15">
      <c r="A4" s="13" t="s">
        <v>164</v>
      </c>
      <c r="B4" s="9"/>
      <c r="C4" s="14"/>
      <c r="D4" s="11"/>
      <c r="E4" s="10"/>
      <c r="F4" s="18"/>
      <c r="G4" s="19"/>
    </row>
    <row r="5" spans="1:7" ht="15">
      <c r="A5" s="6"/>
      <c r="B5" s="9"/>
      <c r="C5" s="14"/>
      <c r="D5" s="11"/>
      <c r="E5" s="10"/>
      <c r="F5" s="18"/>
      <c r="G5" s="19"/>
    </row>
    <row r="6" spans="1:7" ht="15">
      <c r="A6" s="6"/>
      <c r="B6" s="9"/>
      <c r="C6" s="14"/>
      <c r="D6" s="11"/>
      <c r="E6" s="10"/>
      <c r="F6" s="18"/>
      <c r="G6" s="19"/>
    </row>
    <row r="7" spans="1:7" ht="15">
      <c r="A7" s="7"/>
      <c r="B7" s="6"/>
      <c r="C7" s="12"/>
      <c r="D7" s="6"/>
      <c r="E7" s="6"/>
      <c r="F7" s="20"/>
      <c r="G7" s="20"/>
    </row>
    <row r="8" spans="1:7" ht="18">
      <c r="A8" s="43" t="s">
        <v>165</v>
      </c>
      <c r="B8" s="43"/>
      <c r="C8" s="43"/>
      <c r="D8" s="43"/>
      <c r="E8" s="43"/>
      <c r="F8" s="43"/>
      <c r="G8" s="43"/>
    </row>
    <row r="9" spans="1:7" ht="15">
      <c r="A9" s="44" t="s">
        <v>249</v>
      </c>
      <c r="B9" s="44"/>
      <c r="C9" s="44"/>
      <c r="D9" s="44"/>
      <c r="E9" s="44"/>
      <c r="F9" s="44"/>
      <c r="G9" s="44"/>
    </row>
    <row r="10" spans="1:7">
      <c r="A10" s="45" t="s">
        <v>250</v>
      </c>
      <c r="B10" s="45"/>
      <c r="C10" s="45"/>
      <c r="D10" s="45"/>
      <c r="E10" s="45"/>
      <c r="F10" s="45"/>
      <c r="G10" s="45"/>
    </row>
    <row r="11" spans="1:7">
      <c r="A11" s="42"/>
      <c r="B11" s="42"/>
      <c r="C11" s="42"/>
      <c r="D11" s="42"/>
      <c r="E11" s="42"/>
      <c r="F11" s="42"/>
      <c r="G11" s="42"/>
    </row>
    <row r="12" spans="1:7" s="4" customFormat="1" ht="31.5">
      <c r="A12" s="28" t="s">
        <v>60</v>
      </c>
      <c r="B12" s="28" t="s">
        <v>61</v>
      </c>
      <c r="C12" s="29" t="s">
        <v>62</v>
      </c>
      <c r="D12" s="30" t="s">
        <v>162</v>
      </c>
      <c r="E12" s="28" t="s">
        <v>63</v>
      </c>
      <c r="F12" s="31" t="s">
        <v>64</v>
      </c>
      <c r="G12" s="32" t="s">
        <v>65</v>
      </c>
    </row>
    <row r="13" spans="1:7" s="2" customFormat="1">
      <c r="C13" s="16"/>
      <c r="D13" s="3"/>
      <c r="F13" s="20"/>
      <c r="G13" s="20"/>
    </row>
    <row r="14" spans="1:7" s="2" customFormat="1" ht="15.75">
      <c r="A14" s="25"/>
      <c r="B14" s="22" t="s">
        <v>66</v>
      </c>
      <c r="C14" s="23"/>
      <c r="D14" s="24"/>
      <c r="E14" s="25"/>
      <c r="F14" s="26"/>
      <c r="G14" s="26"/>
    </row>
    <row r="15" spans="1:7" s="2" customFormat="1">
      <c r="A15" s="2">
        <v>1</v>
      </c>
      <c r="B15" s="2" t="s">
        <v>11</v>
      </c>
      <c r="C15" s="17" t="s">
        <v>72</v>
      </c>
      <c r="D15" s="5" t="str">
        <f t="shared" ref="D15:D39" si="0">HYPERLINK(CONCATENATE("https://www.conatex.com/catalog/sku-",C15),"zum Artikel im Shop")</f>
        <v>zum Artikel im Shop</v>
      </c>
      <c r="E15" s="2">
        <v>15</v>
      </c>
      <c r="F15" s="20">
        <v>214</v>
      </c>
      <c r="G15" s="20">
        <f>E15*F15</f>
        <v>3210</v>
      </c>
    </row>
    <row r="16" spans="1:7" s="2" customFormat="1">
      <c r="A16" s="2">
        <v>2</v>
      </c>
      <c r="B16" s="2" t="s">
        <v>169</v>
      </c>
      <c r="C16" s="17">
        <v>1213018</v>
      </c>
      <c r="D16" s="5" t="str">
        <f t="shared" si="0"/>
        <v>zum Artikel im Shop</v>
      </c>
      <c r="E16" s="2">
        <v>1</v>
      </c>
      <c r="F16" s="20">
        <v>1163</v>
      </c>
      <c r="G16" s="20">
        <f>E16*F16</f>
        <v>1163</v>
      </c>
    </row>
    <row r="17" spans="1:7" s="2" customFormat="1">
      <c r="A17" s="2">
        <v>3</v>
      </c>
      <c r="B17" s="2" t="s">
        <v>18</v>
      </c>
      <c r="C17" s="17" t="s">
        <v>73</v>
      </c>
      <c r="D17" s="5" t="str">
        <f t="shared" si="0"/>
        <v>zum Artikel im Shop</v>
      </c>
      <c r="E17" s="2">
        <v>15</v>
      </c>
      <c r="F17" s="20">
        <v>63</v>
      </c>
      <c r="G17" s="20">
        <f t="shared" ref="G17:G39" si="1">E17*F17</f>
        <v>945</v>
      </c>
    </row>
    <row r="18" spans="1:7" s="2" customFormat="1">
      <c r="A18" s="2">
        <v>4</v>
      </c>
      <c r="B18" s="2" t="s">
        <v>246</v>
      </c>
      <c r="C18" s="17">
        <v>1223026</v>
      </c>
      <c r="D18" s="5" t="str">
        <f t="shared" si="0"/>
        <v>zum Artikel im Shop</v>
      </c>
      <c r="E18" s="2">
        <v>1</v>
      </c>
      <c r="F18" s="20">
        <v>498</v>
      </c>
      <c r="G18" s="20">
        <f t="shared" si="1"/>
        <v>498</v>
      </c>
    </row>
    <row r="19" spans="1:7" s="2" customFormat="1">
      <c r="A19" s="2">
        <v>5</v>
      </c>
      <c r="B19" s="2" t="s">
        <v>170</v>
      </c>
      <c r="C19" s="17" t="s">
        <v>74</v>
      </c>
      <c r="D19" s="5" t="str">
        <f t="shared" si="0"/>
        <v>zum Artikel im Shop</v>
      </c>
      <c r="E19" s="2">
        <v>1</v>
      </c>
      <c r="F19" s="20">
        <v>166</v>
      </c>
      <c r="G19" s="20">
        <f t="shared" si="1"/>
        <v>166</v>
      </c>
    </row>
    <row r="20" spans="1:7" s="2" customFormat="1">
      <c r="A20" s="2">
        <v>6</v>
      </c>
      <c r="B20" s="2" t="s">
        <v>168</v>
      </c>
      <c r="C20" s="33" t="s">
        <v>75</v>
      </c>
      <c r="D20" s="5" t="str">
        <f t="shared" si="0"/>
        <v>zum Artikel im Shop</v>
      </c>
      <c r="E20" s="2">
        <v>1</v>
      </c>
      <c r="F20" s="20">
        <v>99</v>
      </c>
      <c r="G20" s="20">
        <f t="shared" si="1"/>
        <v>99</v>
      </c>
    </row>
    <row r="21" spans="1:7" s="2" customFormat="1">
      <c r="A21" s="2">
        <v>7</v>
      </c>
      <c r="B21" s="2" t="s">
        <v>181</v>
      </c>
      <c r="C21" s="17">
        <v>1133257</v>
      </c>
      <c r="D21" s="5" t="str">
        <f t="shared" si="0"/>
        <v>zum Artikel im Shop</v>
      </c>
      <c r="E21" s="2">
        <v>30</v>
      </c>
      <c r="F21" s="20">
        <v>5.4</v>
      </c>
      <c r="G21" s="20">
        <f t="shared" si="1"/>
        <v>162</v>
      </c>
    </row>
    <row r="22" spans="1:7" s="2" customFormat="1">
      <c r="A22" s="2">
        <v>8</v>
      </c>
      <c r="B22" s="2" t="s">
        <v>171</v>
      </c>
      <c r="C22" s="17" t="s">
        <v>76</v>
      </c>
      <c r="D22" s="5" t="str">
        <f t="shared" si="0"/>
        <v>zum Artikel im Shop</v>
      </c>
      <c r="E22" s="2">
        <v>10</v>
      </c>
      <c r="F22" s="20">
        <v>1.95</v>
      </c>
      <c r="G22" s="20">
        <f t="shared" si="1"/>
        <v>19.5</v>
      </c>
    </row>
    <row r="23" spans="1:7" s="2" customFormat="1">
      <c r="A23" s="2">
        <v>9</v>
      </c>
      <c r="B23" s="2" t="s">
        <v>203</v>
      </c>
      <c r="C23" s="17" t="s">
        <v>77</v>
      </c>
      <c r="D23" s="5" t="str">
        <f t="shared" si="0"/>
        <v>zum Artikel im Shop</v>
      </c>
      <c r="E23" s="2">
        <v>10</v>
      </c>
      <c r="F23" s="20">
        <v>0.95</v>
      </c>
      <c r="G23" s="20">
        <f t="shared" si="1"/>
        <v>9.5</v>
      </c>
    </row>
    <row r="24" spans="1:7" s="2" customFormat="1">
      <c r="A24" s="2">
        <v>10</v>
      </c>
      <c r="B24" s="2" t="s">
        <v>204</v>
      </c>
      <c r="C24" s="17" t="s">
        <v>78</v>
      </c>
      <c r="D24" s="5" t="str">
        <f t="shared" si="0"/>
        <v>zum Artikel im Shop</v>
      </c>
      <c r="E24" s="2">
        <v>1</v>
      </c>
      <c r="F24" s="20">
        <v>15.95</v>
      </c>
      <c r="G24" s="20">
        <f t="shared" si="1"/>
        <v>15.95</v>
      </c>
    </row>
    <row r="25" spans="1:7" s="2" customFormat="1">
      <c r="A25" s="2">
        <v>13</v>
      </c>
      <c r="B25" s="2" t="s">
        <v>47</v>
      </c>
      <c r="C25" s="17" t="s">
        <v>79</v>
      </c>
      <c r="D25" s="5" t="str">
        <f t="shared" si="0"/>
        <v>zum Artikel im Shop</v>
      </c>
      <c r="E25" s="2">
        <v>3</v>
      </c>
      <c r="F25" s="20">
        <v>19.5</v>
      </c>
      <c r="G25" s="20">
        <f t="shared" si="1"/>
        <v>58.5</v>
      </c>
    </row>
    <row r="26" spans="1:7" s="2" customFormat="1">
      <c r="A26" s="2">
        <v>14</v>
      </c>
      <c r="B26" s="2" t="s">
        <v>48</v>
      </c>
      <c r="C26" s="17" t="s">
        <v>80</v>
      </c>
      <c r="D26" s="5" t="str">
        <f t="shared" si="0"/>
        <v>zum Artikel im Shop</v>
      </c>
      <c r="E26" s="2">
        <v>3</v>
      </c>
      <c r="F26" s="20">
        <v>26.5</v>
      </c>
      <c r="G26" s="20">
        <f t="shared" si="1"/>
        <v>79.5</v>
      </c>
    </row>
    <row r="27" spans="1:7" s="2" customFormat="1">
      <c r="A27" s="2">
        <v>15</v>
      </c>
      <c r="B27" s="34" t="s">
        <v>172</v>
      </c>
      <c r="C27" s="33">
        <v>1168267</v>
      </c>
      <c r="D27" s="5" t="str">
        <f t="shared" si="0"/>
        <v>zum Artikel im Shop</v>
      </c>
      <c r="E27" s="2">
        <v>4</v>
      </c>
      <c r="F27" s="20">
        <v>19.100000000000001</v>
      </c>
      <c r="G27" s="20">
        <f t="shared" si="1"/>
        <v>76.400000000000006</v>
      </c>
    </row>
    <row r="28" spans="1:7" s="2" customFormat="1">
      <c r="A28" s="2">
        <v>16</v>
      </c>
      <c r="B28" s="2" t="s">
        <v>173</v>
      </c>
      <c r="C28" s="35">
        <v>1168268</v>
      </c>
      <c r="D28" s="5" t="str">
        <f t="shared" si="0"/>
        <v>zum Artikel im Shop</v>
      </c>
      <c r="E28" s="2">
        <v>2</v>
      </c>
      <c r="F28" s="20">
        <v>23.1</v>
      </c>
      <c r="G28" s="20">
        <f t="shared" si="1"/>
        <v>46.2</v>
      </c>
    </row>
    <row r="29" spans="1:7" s="2" customFormat="1">
      <c r="A29" s="2">
        <v>17</v>
      </c>
      <c r="B29" s="2" t="s">
        <v>175</v>
      </c>
      <c r="C29" s="35">
        <v>1168310</v>
      </c>
      <c r="D29" s="5" t="str">
        <f t="shared" si="0"/>
        <v>zum Artikel im Shop</v>
      </c>
      <c r="E29" s="2">
        <v>10</v>
      </c>
      <c r="F29" s="20">
        <v>8.9</v>
      </c>
      <c r="G29" s="20">
        <f t="shared" si="1"/>
        <v>89</v>
      </c>
    </row>
    <row r="30" spans="1:7" s="2" customFormat="1">
      <c r="A30" s="2">
        <v>18</v>
      </c>
      <c r="B30" s="2" t="s">
        <v>176</v>
      </c>
      <c r="C30" s="35">
        <v>1163060</v>
      </c>
      <c r="D30" s="5" t="str">
        <f t="shared" si="0"/>
        <v>zum Artikel im Shop</v>
      </c>
      <c r="E30" s="2">
        <v>5</v>
      </c>
      <c r="F30" s="20">
        <v>18.8</v>
      </c>
      <c r="G30" s="20">
        <f t="shared" si="1"/>
        <v>94</v>
      </c>
    </row>
    <row r="31" spans="1:7" s="2" customFormat="1">
      <c r="A31" s="2">
        <v>19</v>
      </c>
      <c r="B31" s="2" t="s">
        <v>177</v>
      </c>
      <c r="C31" s="17">
        <v>1143009</v>
      </c>
      <c r="D31" s="5" t="str">
        <f t="shared" si="0"/>
        <v>zum Artikel im Shop</v>
      </c>
      <c r="E31" s="2">
        <v>5</v>
      </c>
      <c r="F31" s="20">
        <v>6.95</v>
      </c>
      <c r="G31" s="20">
        <f t="shared" si="1"/>
        <v>34.75</v>
      </c>
    </row>
    <row r="32" spans="1:7" s="2" customFormat="1">
      <c r="A32" s="2">
        <v>20</v>
      </c>
      <c r="B32" s="2" t="s">
        <v>44</v>
      </c>
      <c r="C32" s="17" t="s">
        <v>81</v>
      </c>
      <c r="D32" s="5" t="str">
        <f t="shared" si="0"/>
        <v>zum Artikel im Shop</v>
      </c>
      <c r="E32" s="2">
        <v>3</v>
      </c>
      <c r="F32" s="20">
        <v>72.2</v>
      </c>
      <c r="G32" s="20">
        <f t="shared" si="1"/>
        <v>216.60000000000002</v>
      </c>
    </row>
    <row r="33" spans="1:7" s="2" customFormat="1">
      <c r="A33" s="2">
        <v>21</v>
      </c>
      <c r="B33" s="2" t="s">
        <v>205</v>
      </c>
      <c r="C33" s="17" t="s">
        <v>82</v>
      </c>
      <c r="D33" s="5" t="str">
        <f t="shared" si="0"/>
        <v>zum Artikel im Shop</v>
      </c>
      <c r="E33" s="2">
        <v>3</v>
      </c>
      <c r="F33" s="20">
        <v>156</v>
      </c>
      <c r="G33" s="20">
        <f t="shared" si="1"/>
        <v>468</v>
      </c>
    </row>
    <row r="34" spans="1:7" s="2" customFormat="1">
      <c r="A34" s="2">
        <v>22</v>
      </c>
      <c r="B34" s="2" t="s">
        <v>178</v>
      </c>
      <c r="C34" s="17">
        <v>2015387</v>
      </c>
      <c r="D34" s="5" t="str">
        <f t="shared" si="0"/>
        <v>zum Artikel im Shop</v>
      </c>
      <c r="E34" s="2">
        <v>4</v>
      </c>
      <c r="F34" s="20">
        <v>21.2</v>
      </c>
      <c r="G34" s="20">
        <f t="shared" si="1"/>
        <v>84.8</v>
      </c>
    </row>
    <row r="35" spans="1:7" s="2" customFormat="1">
      <c r="A35" s="2">
        <v>23</v>
      </c>
      <c r="B35" s="2" t="s">
        <v>45</v>
      </c>
      <c r="C35" s="17" t="s">
        <v>83</v>
      </c>
      <c r="D35" s="5" t="str">
        <f t="shared" si="0"/>
        <v>zum Artikel im Shop</v>
      </c>
      <c r="E35" s="2">
        <v>30</v>
      </c>
      <c r="F35" s="20">
        <v>8.9</v>
      </c>
      <c r="G35" s="20">
        <f t="shared" si="1"/>
        <v>267</v>
      </c>
    </row>
    <row r="36" spans="1:7" s="2" customFormat="1">
      <c r="A36" s="2">
        <v>24</v>
      </c>
      <c r="B36" s="2" t="s">
        <v>180</v>
      </c>
      <c r="C36" s="17">
        <v>2006663</v>
      </c>
      <c r="D36" s="5" t="str">
        <f t="shared" si="0"/>
        <v>zum Artikel im Shop</v>
      </c>
      <c r="E36" s="2">
        <v>20</v>
      </c>
      <c r="F36" s="20">
        <v>1.1499999999999999</v>
      </c>
      <c r="G36" s="20">
        <f t="shared" si="1"/>
        <v>23</v>
      </c>
    </row>
    <row r="37" spans="1:7" s="2" customFormat="1">
      <c r="A37" s="2">
        <v>25</v>
      </c>
      <c r="B37" s="2" t="s">
        <v>179</v>
      </c>
      <c r="C37" s="17">
        <v>1213005</v>
      </c>
      <c r="D37" s="5" t="str">
        <f t="shared" si="0"/>
        <v>zum Artikel im Shop</v>
      </c>
      <c r="E37" s="2">
        <v>15</v>
      </c>
      <c r="F37" s="20">
        <v>13.8</v>
      </c>
      <c r="G37" s="20">
        <f t="shared" si="1"/>
        <v>207</v>
      </c>
    </row>
    <row r="38" spans="1:7" s="2" customFormat="1">
      <c r="A38" s="2">
        <v>26</v>
      </c>
      <c r="B38" s="2" t="s">
        <v>182</v>
      </c>
      <c r="C38" s="17">
        <v>1213006</v>
      </c>
      <c r="D38" s="5" t="str">
        <f t="shared" si="0"/>
        <v>zum Artikel im Shop</v>
      </c>
      <c r="E38" s="2">
        <v>15</v>
      </c>
      <c r="F38" s="20">
        <v>92.4</v>
      </c>
      <c r="G38" s="20">
        <f t="shared" si="1"/>
        <v>1386</v>
      </c>
    </row>
    <row r="39" spans="1:7" s="2" customFormat="1">
      <c r="A39" s="2">
        <v>27</v>
      </c>
      <c r="B39" s="2" t="s">
        <v>174</v>
      </c>
      <c r="C39" s="17">
        <v>1003701</v>
      </c>
      <c r="D39" s="5" t="str">
        <f t="shared" si="0"/>
        <v>zum Artikel im Shop</v>
      </c>
      <c r="E39" s="2">
        <v>2</v>
      </c>
      <c r="F39" s="20">
        <v>29.8</v>
      </c>
      <c r="G39" s="20">
        <f t="shared" si="1"/>
        <v>59.6</v>
      </c>
    </row>
    <row r="40" spans="1:7" s="2" customFormat="1">
      <c r="C40" s="17"/>
      <c r="D40" s="5"/>
      <c r="F40" s="20"/>
      <c r="G40" s="20"/>
    </row>
    <row r="41" spans="1:7" s="2" customFormat="1" ht="15.75">
      <c r="A41" s="25"/>
      <c r="B41" s="22" t="s">
        <v>20</v>
      </c>
      <c r="C41" s="27"/>
      <c r="D41" s="36"/>
      <c r="E41" s="25"/>
      <c r="F41" s="26"/>
      <c r="G41" s="26"/>
    </row>
    <row r="42" spans="1:7" s="2" customFormat="1">
      <c r="A42" s="2">
        <v>28</v>
      </c>
      <c r="B42" s="2" t="s">
        <v>8</v>
      </c>
      <c r="C42" s="17" t="s">
        <v>84</v>
      </c>
      <c r="D42" s="5" t="str">
        <f>HYPERLINK(CONCATENATE("https://www.conatex.com/catalog/sku-",C42),"zum Artikel im Shop")</f>
        <v>zum Artikel im Shop</v>
      </c>
      <c r="E42" s="2">
        <v>1</v>
      </c>
      <c r="F42" s="20">
        <v>226</v>
      </c>
      <c r="G42" s="20">
        <f>E42*F42</f>
        <v>226</v>
      </c>
    </row>
    <row r="43" spans="1:7" s="2" customFormat="1">
      <c r="A43" s="2">
        <v>29</v>
      </c>
      <c r="B43" s="2" t="s">
        <v>9</v>
      </c>
      <c r="C43" s="17" t="s">
        <v>85</v>
      </c>
      <c r="D43" s="5" t="str">
        <f>HYPERLINK(CONCATENATE("https://www.conatex.com/catalog/sku-",C43),"zum Artikel im Shop")</f>
        <v>zum Artikel im Shop</v>
      </c>
      <c r="E43" s="2">
        <v>1</v>
      </c>
      <c r="F43" s="20">
        <v>434</v>
      </c>
      <c r="G43" s="20">
        <f t="shared" ref="G43:G44" si="2">E43*F43</f>
        <v>434</v>
      </c>
    </row>
    <row r="44" spans="1:7" s="2" customFormat="1">
      <c r="A44" s="2">
        <v>30</v>
      </c>
      <c r="B44" s="2" t="s">
        <v>10</v>
      </c>
      <c r="C44" s="17" t="s">
        <v>86</v>
      </c>
      <c r="D44" s="5" t="str">
        <f>HYPERLINK(CONCATENATE("https://www.conatex.com/catalog/sku-",C44),"zum Artikel im Shop")</f>
        <v>zum Artikel im Shop</v>
      </c>
      <c r="E44" s="2">
        <v>1</v>
      </c>
      <c r="F44" s="20">
        <v>469</v>
      </c>
      <c r="G44" s="20">
        <f t="shared" si="2"/>
        <v>469</v>
      </c>
    </row>
    <row r="45" spans="1:7" s="2" customFormat="1">
      <c r="B45" s="2" t="s">
        <v>183</v>
      </c>
      <c r="C45" s="17"/>
      <c r="D45" s="3"/>
      <c r="F45" s="20"/>
      <c r="G45" s="20"/>
    </row>
    <row r="46" spans="1:7" s="2" customFormat="1" ht="15.75">
      <c r="A46" s="25"/>
      <c r="B46" s="22" t="s">
        <v>21</v>
      </c>
      <c r="C46" s="27"/>
      <c r="D46" s="24"/>
      <c r="E46" s="25"/>
      <c r="F46" s="26"/>
      <c r="G46" s="26"/>
    </row>
    <row r="47" spans="1:7" s="2" customFormat="1">
      <c r="A47" s="2">
        <v>31</v>
      </c>
      <c r="B47" s="2" t="s">
        <v>22</v>
      </c>
      <c r="C47" s="17" t="s">
        <v>87</v>
      </c>
      <c r="D47" s="5" t="str">
        <f t="shared" ref="D47:D60" si="3">HYPERLINK(CONCATENATE("https://www.conatex.com/catalog/sku-",C47),"zum Artikel im Shop")</f>
        <v>zum Artikel im Shop</v>
      </c>
      <c r="E47" s="2">
        <v>1</v>
      </c>
      <c r="F47" s="20">
        <v>3.4</v>
      </c>
      <c r="G47" s="20">
        <f t="shared" ref="G47:G64" si="4">E47*F47</f>
        <v>3.4</v>
      </c>
    </row>
    <row r="48" spans="1:7" s="2" customFormat="1">
      <c r="A48" s="2">
        <v>32</v>
      </c>
      <c r="B48" s="2" t="s">
        <v>49</v>
      </c>
      <c r="C48" s="17" t="s">
        <v>88</v>
      </c>
      <c r="D48" s="5" t="str">
        <f t="shared" si="3"/>
        <v>zum Artikel im Shop</v>
      </c>
      <c r="E48" s="2">
        <v>3</v>
      </c>
      <c r="F48" s="20">
        <v>69.5</v>
      </c>
      <c r="G48" s="20">
        <f t="shared" si="4"/>
        <v>208.5</v>
      </c>
    </row>
    <row r="49" spans="1:7" s="2" customFormat="1">
      <c r="A49" s="2">
        <v>33</v>
      </c>
      <c r="B49" s="2" t="s">
        <v>50</v>
      </c>
      <c r="C49" s="17" t="s">
        <v>89</v>
      </c>
      <c r="D49" s="5" t="str">
        <f t="shared" si="3"/>
        <v>zum Artikel im Shop</v>
      </c>
      <c r="E49" s="2">
        <v>1</v>
      </c>
      <c r="F49" s="20">
        <v>29.8</v>
      </c>
      <c r="G49" s="20">
        <f t="shared" si="4"/>
        <v>29.8</v>
      </c>
    </row>
    <row r="50" spans="1:7" s="2" customFormat="1">
      <c r="A50" s="2">
        <v>34</v>
      </c>
      <c r="B50" s="2" t="s">
        <v>51</v>
      </c>
      <c r="C50" s="17" t="s">
        <v>90</v>
      </c>
      <c r="D50" s="5" t="str">
        <f t="shared" si="3"/>
        <v>zum Artikel im Shop</v>
      </c>
      <c r="E50" s="2">
        <v>1</v>
      </c>
      <c r="F50" s="20">
        <v>55</v>
      </c>
      <c r="G50" s="20">
        <f t="shared" si="4"/>
        <v>55</v>
      </c>
    </row>
    <row r="51" spans="1:7" s="2" customFormat="1">
      <c r="A51" s="2">
        <v>35</v>
      </c>
      <c r="B51" s="2" t="s">
        <v>166</v>
      </c>
      <c r="C51" s="17">
        <v>1215003</v>
      </c>
      <c r="D51" s="5" t="str">
        <f t="shared" si="3"/>
        <v>zum Artikel im Shop</v>
      </c>
      <c r="E51" s="2">
        <v>1</v>
      </c>
      <c r="F51" s="20">
        <v>135</v>
      </c>
      <c r="G51" s="20">
        <f t="shared" si="4"/>
        <v>135</v>
      </c>
    </row>
    <row r="52" spans="1:7" s="2" customFormat="1">
      <c r="A52" s="2">
        <v>36</v>
      </c>
      <c r="B52" s="2" t="s">
        <v>214</v>
      </c>
      <c r="C52" s="17">
        <v>1213027</v>
      </c>
      <c r="D52" s="5" t="str">
        <f t="shared" si="3"/>
        <v>zum Artikel im Shop</v>
      </c>
      <c r="E52" s="2">
        <v>1</v>
      </c>
      <c r="F52" s="20">
        <v>30.6</v>
      </c>
      <c r="G52" s="20">
        <f t="shared" si="4"/>
        <v>30.6</v>
      </c>
    </row>
    <row r="53" spans="1:7" s="2" customFormat="1">
      <c r="A53" s="2">
        <v>37</v>
      </c>
      <c r="B53" s="2" t="s">
        <v>58</v>
      </c>
      <c r="C53" s="17" t="s">
        <v>91</v>
      </c>
      <c r="D53" s="5" t="str">
        <f t="shared" si="3"/>
        <v>zum Artikel im Shop</v>
      </c>
      <c r="E53" s="2">
        <v>15</v>
      </c>
      <c r="F53" s="20">
        <v>114</v>
      </c>
      <c r="G53" s="20">
        <f t="shared" si="4"/>
        <v>1710</v>
      </c>
    </row>
    <row r="54" spans="1:7" s="2" customFormat="1">
      <c r="A54" s="2">
        <v>38</v>
      </c>
      <c r="B54" s="2" t="s">
        <v>206</v>
      </c>
      <c r="C54" s="17" t="s">
        <v>92</v>
      </c>
      <c r="D54" s="5" t="str">
        <f t="shared" si="3"/>
        <v>zum Artikel im Shop</v>
      </c>
      <c r="E54" s="2">
        <v>10</v>
      </c>
      <c r="F54" s="20">
        <v>8.1</v>
      </c>
      <c r="G54" s="20">
        <f t="shared" si="4"/>
        <v>81</v>
      </c>
    </row>
    <row r="55" spans="1:7" s="2" customFormat="1">
      <c r="A55" s="2">
        <v>39</v>
      </c>
      <c r="B55" s="2" t="s">
        <v>207</v>
      </c>
      <c r="C55" s="17" t="s">
        <v>93</v>
      </c>
      <c r="D55" s="5" t="str">
        <f t="shared" si="3"/>
        <v>zum Artikel im Shop</v>
      </c>
      <c r="E55" s="2">
        <v>5</v>
      </c>
      <c r="F55" s="20">
        <v>12.2</v>
      </c>
      <c r="G55" s="20">
        <f t="shared" si="4"/>
        <v>61</v>
      </c>
    </row>
    <row r="56" spans="1:7" s="2" customFormat="1">
      <c r="A56" s="2">
        <v>40</v>
      </c>
      <c r="B56" s="2" t="s">
        <v>2</v>
      </c>
      <c r="C56" s="17" t="s">
        <v>94</v>
      </c>
      <c r="D56" s="5" t="str">
        <f t="shared" si="3"/>
        <v>zum Artikel im Shop</v>
      </c>
      <c r="E56" s="2">
        <v>15</v>
      </c>
      <c r="F56" s="20">
        <v>5.8</v>
      </c>
      <c r="G56" s="20">
        <f t="shared" si="4"/>
        <v>87</v>
      </c>
    </row>
    <row r="57" spans="1:7" s="2" customFormat="1">
      <c r="A57" s="2">
        <v>41</v>
      </c>
      <c r="B57" s="2" t="s">
        <v>208</v>
      </c>
      <c r="C57" s="17">
        <v>1186412</v>
      </c>
      <c r="D57" s="5" t="str">
        <f t="shared" si="3"/>
        <v>zum Artikel im Shop</v>
      </c>
      <c r="E57" s="2">
        <v>1</v>
      </c>
      <c r="F57" s="20">
        <v>803</v>
      </c>
      <c r="G57" s="20">
        <f t="shared" si="4"/>
        <v>803</v>
      </c>
    </row>
    <row r="58" spans="1:7" s="2" customFormat="1">
      <c r="A58" s="2">
        <v>42</v>
      </c>
      <c r="B58" s="2" t="s">
        <v>3</v>
      </c>
      <c r="C58" s="17" t="s">
        <v>95</v>
      </c>
      <c r="D58" s="5" t="str">
        <f t="shared" si="3"/>
        <v>zum Artikel im Shop</v>
      </c>
      <c r="E58" s="2">
        <v>6</v>
      </c>
      <c r="F58" s="20">
        <v>9.8000000000000007</v>
      </c>
      <c r="G58" s="20">
        <f t="shared" si="4"/>
        <v>58.800000000000004</v>
      </c>
    </row>
    <row r="59" spans="1:7" s="2" customFormat="1">
      <c r="A59" s="2">
        <v>43</v>
      </c>
      <c r="B59" s="2" t="s">
        <v>4</v>
      </c>
      <c r="C59" s="17" t="s">
        <v>96</v>
      </c>
      <c r="D59" s="5" t="str">
        <f t="shared" si="3"/>
        <v>zum Artikel im Shop</v>
      </c>
      <c r="E59" s="2">
        <v>1</v>
      </c>
      <c r="F59" s="20">
        <v>129</v>
      </c>
      <c r="G59" s="20">
        <f t="shared" si="4"/>
        <v>129</v>
      </c>
    </row>
    <row r="60" spans="1:7" s="2" customFormat="1">
      <c r="A60" s="2">
        <v>44</v>
      </c>
      <c r="B60" s="2" t="s">
        <v>33</v>
      </c>
      <c r="C60" s="17" t="s">
        <v>97</v>
      </c>
      <c r="D60" s="5" t="str">
        <f t="shared" si="3"/>
        <v>zum Artikel im Shop</v>
      </c>
      <c r="E60" s="2">
        <v>1</v>
      </c>
      <c r="F60" s="20">
        <v>59.8</v>
      </c>
      <c r="G60" s="20">
        <f t="shared" si="4"/>
        <v>59.8</v>
      </c>
    </row>
    <row r="61" spans="1:7" s="2" customFormat="1">
      <c r="A61" s="2">
        <v>45</v>
      </c>
      <c r="B61" s="2" t="s">
        <v>219</v>
      </c>
      <c r="C61" s="17">
        <v>2015263</v>
      </c>
      <c r="D61" s="5" t="s">
        <v>185</v>
      </c>
      <c r="E61" s="2">
        <v>5</v>
      </c>
      <c r="F61" s="20">
        <v>32.799999999999997</v>
      </c>
      <c r="G61" s="20">
        <v>132</v>
      </c>
    </row>
    <row r="62" spans="1:7" s="2" customFormat="1">
      <c r="A62" s="2">
        <v>45</v>
      </c>
      <c r="B62" s="2" t="s">
        <v>35</v>
      </c>
      <c r="C62" s="17" t="s">
        <v>99</v>
      </c>
      <c r="D62" s="5" t="str">
        <f>HYPERLINK(CONCATENATE("https://www.conatex.com/catalog/sku-",C62),"zum Artikel im Shop")</f>
        <v>zum Artikel im Shop</v>
      </c>
      <c r="E62" s="2">
        <v>1</v>
      </c>
      <c r="F62" s="20">
        <v>19.100000000000001</v>
      </c>
      <c r="G62" s="20">
        <v>17.5</v>
      </c>
    </row>
    <row r="63" spans="1:7" s="2" customFormat="1">
      <c r="A63" s="2">
        <v>46</v>
      </c>
      <c r="B63" s="2" t="s">
        <v>67</v>
      </c>
      <c r="C63" s="17" t="s">
        <v>100</v>
      </c>
      <c r="D63" s="5" t="s">
        <v>185</v>
      </c>
      <c r="E63" s="2">
        <v>1</v>
      </c>
      <c r="F63" s="20">
        <v>19.5</v>
      </c>
      <c r="G63" s="20">
        <v>16.2</v>
      </c>
    </row>
    <row r="64" spans="1:7" s="2" customFormat="1">
      <c r="A64" s="2">
        <v>47</v>
      </c>
      <c r="B64" s="2" t="s">
        <v>34</v>
      </c>
      <c r="C64" s="17" t="s">
        <v>98</v>
      </c>
      <c r="D64" s="5" t="s">
        <v>185</v>
      </c>
      <c r="E64" s="2">
        <v>1</v>
      </c>
      <c r="F64" s="20">
        <v>47.2</v>
      </c>
      <c r="G64" s="20">
        <f t="shared" si="4"/>
        <v>47.2</v>
      </c>
    </row>
    <row r="65" spans="1:7" s="2" customFormat="1">
      <c r="A65" s="2">
        <v>48</v>
      </c>
      <c r="B65" s="2" t="s">
        <v>54</v>
      </c>
      <c r="C65" s="17" t="s">
        <v>118</v>
      </c>
      <c r="D65" s="5" t="str">
        <f t="shared" ref="D65:D77" si="5">HYPERLINK(CONCATENATE("https://www.conatex.com/catalog/sku-",C65),"zum Artikel im Shop")</f>
        <v>zum Artikel im Shop</v>
      </c>
      <c r="E65" s="2">
        <v>30</v>
      </c>
      <c r="F65" s="20">
        <v>0.6</v>
      </c>
      <c r="G65" s="20">
        <f t="shared" ref="G65:G77" si="6">E65*F65</f>
        <v>18</v>
      </c>
    </row>
    <row r="66" spans="1:7" s="2" customFormat="1">
      <c r="A66" s="2">
        <v>49</v>
      </c>
      <c r="B66" s="2" t="s">
        <v>55</v>
      </c>
      <c r="C66" s="17" t="s">
        <v>119</v>
      </c>
      <c r="D66" s="5" t="str">
        <f t="shared" si="5"/>
        <v>zum Artikel im Shop</v>
      </c>
      <c r="E66" s="2">
        <v>15</v>
      </c>
      <c r="F66" s="20">
        <v>2.6</v>
      </c>
      <c r="G66" s="20">
        <f t="shared" si="6"/>
        <v>39</v>
      </c>
    </row>
    <row r="67" spans="1:7" s="2" customFormat="1">
      <c r="A67" s="2">
        <v>50</v>
      </c>
      <c r="B67" s="2" t="s">
        <v>186</v>
      </c>
      <c r="C67" s="17" t="s">
        <v>120</v>
      </c>
      <c r="D67" s="5" t="str">
        <f t="shared" si="5"/>
        <v>zum Artikel im Shop</v>
      </c>
      <c r="E67" s="2">
        <v>5</v>
      </c>
      <c r="F67" s="20">
        <v>2.7</v>
      </c>
      <c r="G67" s="20">
        <f t="shared" si="6"/>
        <v>13.5</v>
      </c>
    </row>
    <row r="68" spans="1:7" s="2" customFormat="1">
      <c r="A68" s="2">
        <v>51</v>
      </c>
      <c r="B68" s="2" t="s">
        <v>56</v>
      </c>
      <c r="C68" s="17" t="s">
        <v>121</v>
      </c>
      <c r="D68" s="5" t="str">
        <f t="shared" si="5"/>
        <v>zum Artikel im Shop</v>
      </c>
      <c r="E68" s="2">
        <v>5</v>
      </c>
      <c r="F68" s="20">
        <v>12.95</v>
      </c>
      <c r="G68" s="20">
        <f t="shared" si="6"/>
        <v>64.75</v>
      </c>
    </row>
    <row r="69" spans="1:7" s="2" customFormat="1">
      <c r="A69" s="2">
        <v>52</v>
      </c>
      <c r="B69" s="2" t="s">
        <v>57</v>
      </c>
      <c r="C69" s="17" t="s">
        <v>122</v>
      </c>
      <c r="D69" s="5" t="str">
        <f t="shared" si="5"/>
        <v>zum Artikel im Shop</v>
      </c>
      <c r="E69" s="2">
        <v>15</v>
      </c>
      <c r="F69" s="20">
        <v>12.8</v>
      </c>
      <c r="G69" s="20">
        <f t="shared" si="6"/>
        <v>192</v>
      </c>
    </row>
    <row r="70" spans="1:7" s="2" customFormat="1">
      <c r="A70" s="2">
        <v>53</v>
      </c>
      <c r="B70" s="2" t="s">
        <v>29</v>
      </c>
      <c r="C70" s="17" t="s">
        <v>123</v>
      </c>
      <c r="D70" s="5" t="str">
        <f t="shared" si="5"/>
        <v>zum Artikel im Shop</v>
      </c>
      <c r="E70" s="2">
        <v>5</v>
      </c>
      <c r="F70" s="20">
        <v>15.6</v>
      </c>
      <c r="G70" s="20">
        <f t="shared" si="6"/>
        <v>78</v>
      </c>
    </row>
    <row r="71" spans="1:7" s="2" customFormat="1">
      <c r="A71" s="2">
        <v>54</v>
      </c>
      <c r="B71" s="2" t="s">
        <v>30</v>
      </c>
      <c r="C71" s="17" t="s">
        <v>124</v>
      </c>
      <c r="D71" s="5" t="str">
        <f t="shared" si="5"/>
        <v>zum Artikel im Shop</v>
      </c>
      <c r="E71" s="2">
        <v>1</v>
      </c>
      <c r="F71" s="20">
        <v>78.400000000000006</v>
      </c>
      <c r="G71" s="20">
        <f t="shared" si="6"/>
        <v>78.400000000000006</v>
      </c>
    </row>
    <row r="72" spans="1:7" s="2" customFormat="1">
      <c r="A72" s="2">
        <v>55</v>
      </c>
      <c r="B72" s="2" t="s">
        <v>187</v>
      </c>
      <c r="C72" s="17">
        <v>1020502</v>
      </c>
      <c r="D72" s="5" t="str">
        <f t="shared" si="5"/>
        <v>zum Artikel im Shop</v>
      </c>
      <c r="E72" s="2">
        <v>10</v>
      </c>
      <c r="F72" s="20">
        <v>32.799999999999997</v>
      </c>
      <c r="G72" s="20">
        <f t="shared" si="6"/>
        <v>328</v>
      </c>
    </row>
    <row r="73" spans="1:7" s="2" customFormat="1">
      <c r="A73" s="2">
        <v>56</v>
      </c>
      <c r="B73" s="2" t="s">
        <v>1</v>
      </c>
      <c r="C73" s="17" t="s">
        <v>127</v>
      </c>
      <c r="D73" s="5" t="str">
        <f t="shared" si="5"/>
        <v>zum Artikel im Shop</v>
      </c>
      <c r="E73" s="2">
        <v>10</v>
      </c>
      <c r="F73" s="20">
        <v>12.8</v>
      </c>
      <c r="G73" s="20">
        <f t="shared" si="6"/>
        <v>128</v>
      </c>
    </row>
    <row r="74" spans="1:7" s="2" customFormat="1">
      <c r="A74" s="2">
        <v>57</v>
      </c>
      <c r="B74" s="2" t="s">
        <v>188</v>
      </c>
      <c r="C74" s="17" t="s">
        <v>128</v>
      </c>
      <c r="D74" s="5" t="str">
        <f t="shared" si="5"/>
        <v>zum Artikel im Shop</v>
      </c>
      <c r="E74" s="2">
        <v>10</v>
      </c>
      <c r="F74" s="20">
        <v>8.4</v>
      </c>
      <c r="G74" s="20">
        <f t="shared" si="6"/>
        <v>84</v>
      </c>
    </row>
    <row r="75" spans="1:7" s="2" customFormat="1">
      <c r="A75" s="2">
        <v>58</v>
      </c>
      <c r="B75" s="2" t="s">
        <v>189</v>
      </c>
      <c r="C75" s="17" t="s">
        <v>129</v>
      </c>
      <c r="D75" s="5" t="str">
        <f t="shared" si="5"/>
        <v>zum Artikel im Shop</v>
      </c>
      <c r="E75" s="2">
        <v>1</v>
      </c>
      <c r="F75" s="20">
        <v>41.8</v>
      </c>
      <c r="G75" s="20">
        <f t="shared" si="6"/>
        <v>41.8</v>
      </c>
    </row>
    <row r="76" spans="1:7" s="2" customFormat="1">
      <c r="A76" s="2">
        <v>59</v>
      </c>
      <c r="B76" s="2" t="s">
        <v>7</v>
      </c>
      <c r="C76" s="17" t="s">
        <v>130</v>
      </c>
      <c r="D76" s="5" t="str">
        <f t="shared" si="5"/>
        <v>zum Artikel im Shop</v>
      </c>
      <c r="E76" s="2">
        <v>2</v>
      </c>
      <c r="F76" s="20">
        <v>12.9</v>
      </c>
      <c r="G76" s="20">
        <f t="shared" si="6"/>
        <v>25.8</v>
      </c>
    </row>
    <row r="77" spans="1:7" s="2" customFormat="1">
      <c r="A77" s="2">
        <v>60</v>
      </c>
      <c r="B77" s="2" t="s">
        <v>218</v>
      </c>
      <c r="C77" s="17">
        <v>1213021</v>
      </c>
      <c r="D77" s="5" t="str">
        <f t="shared" si="5"/>
        <v>zum Artikel im Shop</v>
      </c>
      <c r="E77" s="2">
        <v>2</v>
      </c>
      <c r="F77" s="20">
        <v>112</v>
      </c>
      <c r="G77" s="20">
        <f t="shared" si="6"/>
        <v>224</v>
      </c>
    </row>
    <row r="78" spans="1:7" s="2" customFormat="1">
      <c r="C78" s="17"/>
      <c r="D78" s="5"/>
      <c r="F78" s="20"/>
      <c r="G78" s="20"/>
    </row>
    <row r="79" spans="1:7" s="2" customFormat="1" ht="15.75">
      <c r="A79" s="25"/>
      <c r="B79" s="22" t="s">
        <v>221</v>
      </c>
      <c r="C79" s="27"/>
      <c r="D79" s="24"/>
      <c r="E79" s="25"/>
      <c r="F79" s="26"/>
      <c r="G79" s="26"/>
    </row>
    <row r="80" spans="1:7" s="2" customFormat="1">
      <c r="A80" s="2">
        <v>61</v>
      </c>
      <c r="B80" s="2" t="s">
        <v>184</v>
      </c>
      <c r="C80" s="17">
        <v>2006301</v>
      </c>
      <c r="D80" s="5" t="str">
        <f t="shared" ref="D80:D99" si="7">HYPERLINK(CONCATENATE("https://www.conatex.com/catalog/sku-",C80),"zum Artikel im Shop")</f>
        <v>zum Artikel im Shop</v>
      </c>
      <c r="E80" s="2">
        <v>15</v>
      </c>
      <c r="F80" s="20">
        <v>0.95</v>
      </c>
      <c r="G80" s="20">
        <f t="shared" ref="G80:G99" si="8">E80*F80</f>
        <v>14.25</v>
      </c>
    </row>
    <row r="81" spans="1:7" s="2" customFormat="1">
      <c r="A81" s="2">
        <v>62</v>
      </c>
      <c r="B81" s="2" t="s">
        <v>68</v>
      </c>
      <c r="C81" s="17" t="s">
        <v>101</v>
      </c>
      <c r="D81" s="5" t="str">
        <f t="shared" si="7"/>
        <v>zum Artikel im Shop</v>
      </c>
      <c r="E81" s="2">
        <v>15</v>
      </c>
      <c r="F81" s="20">
        <v>1.05</v>
      </c>
      <c r="G81" s="20">
        <f t="shared" si="8"/>
        <v>15.75</v>
      </c>
    </row>
    <row r="82" spans="1:7" s="2" customFormat="1">
      <c r="A82" s="2">
        <v>63</v>
      </c>
      <c r="B82" s="2" t="s">
        <v>69</v>
      </c>
      <c r="C82" s="17" t="s">
        <v>102</v>
      </c>
      <c r="D82" s="5" t="str">
        <f t="shared" si="7"/>
        <v>zum Artikel im Shop</v>
      </c>
      <c r="E82" s="2">
        <v>15</v>
      </c>
      <c r="F82" s="20">
        <v>1.3</v>
      </c>
      <c r="G82" s="20">
        <f t="shared" si="8"/>
        <v>19.5</v>
      </c>
    </row>
    <row r="83" spans="1:7" s="2" customFormat="1">
      <c r="A83" s="2">
        <v>64</v>
      </c>
      <c r="B83" s="2" t="s">
        <v>70</v>
      </c>
      <c r="C83" s="17" t="s">
        <v>103</v>
      </c>
      <c r="D83" s="5" t="str">
        <f t="shared" si="7"/>
        <v>zum Artikel im Shop</v>
      </c>
      <c r="E83" s="2">
        <v>15</v>
      </c>
      <c r="F83" s="20">
        <v>1.85</v>
      </c>
      <c r="G83" s="20">
        <f t="shared" si="8"/>
        <v>27.75</v>
      </c>
    </row>
    <row r="84" spans="1:7" s="2" customFormat="1">
      <c r="A84" s="2">
        <v>65</v>
      </c>
      <c r="B84" s="2" t="s">
        <v>71</v>
      </c>
      <c r="C84" s="17" t="s">
        <v>104</v>
      </c>
      <c r="D84" s="5" t="str">
        <f t="shared" si="7"/>
        <v>zum Artikel im Shop</v>
      </c>
      <c r="E84" s="2">
        <v>15</v>
      </c>
      <c r="F84" s="20">
        <v>3.6</v>
      </c>
      <c r="G84" s="20">
        <f t="shared" si="8"/>
        <v>54</v>
      </c>
    </row>
    <row r="85" spans="1:7" s="2" customFormat="1">
      <c r="A85" s="2">
        <v>66</v>
      </c>
      <c r="B85" s="2" t="s">
        <v>40</v>
      </c>
      <c r="C85" s="17" t="s">
        <v>105</v>
      </c>
      <c r="D85" s="5" t="str">
        <f t="shared" si="7"/>
        <v>zum Artikel im Shop</v>
      </c>
      <c r="E85" s="2">
        <v>15</v>
      </c>
      <c r="F85" s="20">
        <v>1.65</v>
      </c>
      <c r="G85" s="20">
        <f t="shared" si="8"/>
        <v>24.75</v>
      </c>
    </row>
    <row r="86" spans="1:7" s="2" customFormat="1">
      <c r="A86" s="2">
        <v>67</v>
      </c>
      <c r="B86" s="2" t="s">
        <v>41</v>
      </c>
      <c r="C86" s="17" t="s">
        <v>106</v>
      </c>
      <c r="D86" s="5" t="str">
        <f t="shared" si="7"/>
        <v>zum Artikel im Shop</v>
      </c>
      <c r="E86" s="2">
        <v>15</v>
      </c>
      <c r="F86" s="20">
        <v>2.2999999999999998</v>
      </c>
      <c r="G86" s="20">
        <f t="shared" si="8"/>
        <v>34.5</v>
      </c>
    </row>
    <row r="87" spans="1:7" s="2" customFormat="1">
      <c r="A87" s="2">
        <v>68</v>
      </c>
      <c r="B87" s="2" t="s">
        <v>42</v>
      </c>
      <c r="C87" s="17" t="s">
        <v>107</v>
      </c>
      <c r="D87" s="5" t="str">
        <f t="shared" si="7"/>
        <v>zum Artikel im Shop</v>
      </c>
      <c r="E87" s="2">
        <v>3</v>
      </c>
      <c r="F87" s="20">
        <v>4.3</v>
      </c>
      <c r="G87" s="20">
        <f t="shared" si="8"/>
        <v>12.899999999999999</v>
      </c>
    </row>
    <row r="88" spans="1:7" s="2" customFormat="1">
      <c r="A88" s="2">
        <v>69</v>
      </c>
      <c r="B88" s="2" t="s">
        <v>43</v>
      </c>
      <c r="C88" s="17" t="s">
        <v>108</v>
      </c>
      <c r="D88" s="5" t="str">
        <f t="shared" si="7"/>
        <v>zum Artikel im Shop</v>
      </c>
      <c r="E88" s="2">
        <v>5</v>
      </c>
      <c r="F88" s="20">
        <v>5.5</v>
      </c>
      <c r="G88" s="20">
        <f t="shared" si="8"/>
        <v>27.5</v>
      </c>
    </row>
    <row r="89" spans="1:7" s="2" customFormat="1">
      <c r="A89" s="2">
        <v>70</v>
      </c>
      <c r="B89" s="2" t="s">
        <v>17</v>
      </c>
      <c r="C89" s="17" t="s">
        <v>109</v>
      </c>
      <c r="D89" s="5" t="str">
        <f t="shared" si="7"/>
        <v>zum Artikel im Shop</v>
      </c>
      <c r="E89" s="2">
        <v>15</v>
      </c>
      <c r="F89" s="20">
        <v>2.8</v>
      </c>
      <c r="G89" s="20">
        <f t="shared" si="8"/>
        <v>42</v>
      </c>
    </row>
    <row r="90" spans="1:7" s="2" customFormat="1">
      <c r="A90" s="2">
        <v>71</v>
      </c>
      <c r="B90" s="2" t="s">
        <v>46</v>
      </c>
      <c r="C90" s="17" t="s">
        <v>110</v>
      </c>
      <c r="D90" s="5" t="str">
        <f t="shared" si="7"/>
        <v>zum Artikel im Shop</v>
      </c>
      <c r="E90" s="2">
        <v>3</v>
      </c>
      <c r="F90" s="20">
        <v>8.5</v>
      </c>
      <c r="G90" s="20">
        <f t="shared" si="8"/>
        <v>25.5</v>
      </c>
    </row>
    <row r="91" spans="1:7" s="2" customFormat="1">
      <c r="A91" s="2">
        <v>72</v>
      </c>
      <c r="B91" s="2" t="s">
        <v>19</v>
      </c>
      <c r="C91" s="17" t="s">
        <v>111</v>
      </c>
      <c r="D91" s="5" t="str">
        <f t="shared" si="7"/>
        <v>zum Artikel im Shop</v>
      </c>
      <c r="E91" s="2">
        <v>15</v>
      </c>
      <c r="F91" s="20">
        <v>1.4</v>
      </c>
      <c r="G91" s="20">
        <f t="shared" si="8"/>
        <v>21</v>
      </c>
    </row>
    <row r="92" spans="1:7" s="2" customFormat="1">
      <c r="A92" s="2">
        <v>73</v>
      </c>
      <c r="B92" s="2" t="s">
        <v>25</v>
      </c>
      <c r="C92" s="17" t="s">
        <v>112</v>
      </c>
      <c r="D92" s="5" t="str">
        <f t="shared" si="7"/>
        <v>zum Artikel im Shop</v>
      </c>
      <c r="E92" s="2">
        <v>15</v>
      </c>
      <c r="F92" s="20">
        <v>0.85</v>
      </c>
      <c r="G92" s="20">
        <f t="shared" si="8"/>
        <v>12.75</v>
      </c>
    </row>
    <row r="93" spans="1:7" s="2" customFormat="1">
      <c r="A93" s="2">
        <v>74</v>
      </c>
      <c r="B93" s="2" t="s">
        <v>26</v>
      </c>
      <c r="C93" s="17" t="s">
        <v>113</v>
      </c>
      <c r="D93" s="5" t="str">
        <f t="shared" si="7"/>
        <v>zum Artikel im Shop</v>
      </c>
      <c r="E93" s="2">
        <v>15</v>
      </c>
      <c r="F93" s="20">
        <v>4.3</v>
      </c>
      <c r="G93" s="20">
        <f t="shared" si="8"/>
        <v>64.5</v>
      </c>
    </row>
    <row r="94" spans="1:7" s="2" customFormat="1">
      <c r="A94" s="2">
        <v>75</v>
      </c>
      <c r="B94" s="2" t="s">
        <v>23</v>
      </c>
      <c r="C94" s="17" t="s">
        <v>114</v>
      </c>
      <c r="D94" s="5" t="str">
        <f t="shared" si="7"/>
        <v>zum Artikel im Shop</v>
      </c>
      <c r="E94" s="2">
        <v>1</v>
      </c>
      <c r="F94" s="20">
        <v>9.6</v>
      </c>
      <c r="G94" s="20">
        <f t="shared" si="8"/>
        <v>9.6</v>
      </c>
    </row>
    <row r="95" spans="1:7" s="2" customFormat="1">
      <c r="A95" s="2">
        <v>76</v>
      </c>
      <c r="B95" s="2" t="s">
        <v>52</v>
      </c>
      <c r="C95" s="17" t="s">
        <v>115</v>
      </c>
      <c r="D95" s="5" t="str">
        <f t="shared" si="7"/>
        <v>zum Artikel im Shop</v>
      </c>
      <c r="E95" s="2">
        <v>15</v>
      </c>
      <c r="F95" s="20">
        <v>0.75</v>
      </c>
      <c r="G95" s="20">
        <f t="shared" si="8"/>
        <v>11.25</v>
      </c>
    </row>
    <row r="96" spans="1:7" s="2" customFormat="1">
      <c r="A96" s="2">
        <v>77</v>
      </c>
      <c r="B96" s="2" t="s">
        <v>53</v>
      </c>
      <c r="C96" s="17" t="s">
        <v>116</v>
      </c>
      <c r="D96" s="5" t="str">
        <f t="shared" si="7"/>
        <v>zum Artikel im Shop</v>
      </c>
      <c r="E96" s="2">
        <v>15</v>
      </c>
      <c r="F96" s="20">
        <v>2.1</v>
      </c>
      <c r="G96" s="20">
        <f t="shared" si="8"/>
        <v>31.5</v>
      </c>
    </row>
    <row r="97" spans="1:7" s="2" customFormat="1">
      <c r="A97" s="2">
        <v>78</v>
      </c>
      <c r="B97" s="2" t="s">
        <v>220</v>
      </c>
      <c r="C97" s="17" t="s">
        <v>117</v>
      </c>
      <c r="D97" s="5" t="str">
        <f t="shared" si="7"/>
        <v>zum Artikel im Shop</v>
      </c>
      <c r="E97" s="2">
        <v>5</v>
      </c>
      <c r="F97" s="20">
        <v>2.2999999999999998</v>
      </c>
      <c r="G97" s="20">
        <f t="shared" si="8"/>
        <v>11.5</v>
      </c>
    </row>
    <row r="98" spans="1:7" s="2" customFormat="1">
      <c r="A98" s="2">
        <v>79</v>
      </c>
      <c r="B98" s="2" t="s">
        <v>31</v>
      </c>
      <c r="C98" s="17" t="s">
        <v>125</v>
      </c>
      <c r="D98" s="5" t="str">
        <f t="shared" si="7"/>
        <v>zum Artikel im Shop</v>
      </c>
      <c r="E98" s="2">
        <v>1</v>
      </c>
      <c r="F98" s="20">
        <v>15.9</v>
      </c>
      <c r="G98" s="20">
        <f t="shared" si="8"/>
        <v>15.9</v>
      </c>
    </row>
    <row r="99" spans="1:7" s="2" customFormat="1">
      <c r="A99" s="2">
        <v>80</v>
      </c>
      <c r="B99" s="2" t="s">
        <v>32</v>
      </c>
      <c r="C99" s="17" t="s">
        <v>126</v>
      </c>
      <c r="D99" s="5" t="str">
        <f t="shared" si="7"/>
        <v>zum Artikel im Shop</v>
      </c>
      <c r="E99" s="2">
        <v>3</v>
      </c>
      <c r="F99" s="20">
        <v>13.8</v>
      </c>
      <c r="G99" s="20">
        <f t="shared" si="8"/>
        <v>41.400000000000006</v>
      </c>
    </row>
    <row r="100" spans="1:7" s="2" customFormat="1">
      <c r="C100" s="17"/>
      <c r="D100" s="5"/>
      <c r="F100" s="20"/>
      <c r="G100" s="20"/>
    </row>
    <row r="101" spans="1:7" s="2" customFormat="1" ht="15.75">
      <c r="A101" s="25"/>
      <c r="B101" s="22" t="s">
        <v>5</v>
      </c>
      <c r="C101" s="27"/>
      <c r="D101" s="24"/>
      <c r="E101" s="25"/>
      <c r="F101" s="26"/>
      <c r="G101" s="26"/>
    </row>
    <row r="102" spans="1:7" s="2" customFormat="1">
      <c r="A102" s="2">
        <v>81</v>
      </c>
      <c r="B102" s="2" t="s">
        <v>190</v>
      </c>
      <c r="C102" s="17">
        <v>1215037</v>
      </c>
      <c r="D102" s="5" t="str">
        <f t="shared" ref="D102:D119" si="9">HYPERLINK(CONCATENATE("https://www.conatex.com/catalog/sku-",C102),"zum Artikel im Shop")</f>
        <v>zum Artikel im Shop</v>
      </c>
      <c r="E102" s="2">
        <v>15</v>
      </c>
      <c r="F102" s="20">
        <v>62</v>
      </c>
      <c r="G102" s="20">
        <f t="shared" ref="G102:G119" si="10">E102*F102</f>
        <v>930</v>
      </c>
    </row>
    <row r="103" spans="1:7" s="2" customFormat="1">
      <c r="A103" s="2">
        <f>A102+1</f>
        <v>82</v>
      </c>
      <c r="B103" s="2" t="s">
        <v>36</v>
      </c>
      <c r="C103" s="17" t="s">
        <v>131</v>
      </c>
      <c r="D103" s="5" t="str">
        <f t="shared" si="9"/>
        <v>zum Artikel im Shop</v>
      </c>
      <c r="E103" s="2">
        <v>15</v>
      </c>
      <c r="F103" s="20">
        <v>3.8</v>
      </c>
      <c r="G103" s="20">
        <f t="shared" si="10"/>
        <v>57</v>
      </c>
    </row>
    <row r="104" spans="1:7" s="2" customFormat="1">
      <c r="A104" s="2">
        <f t="shared" ref="A104:A110" si="11">A103+1</f>
        <v>83</v>
      </c>
      <c r="B104" s="2" t="s">
        <v>37</v>
      </c>
      <c r="C104" s="17" t="s">
        <v>132</v>
      </c>
      <c r="D104" s="5" t="str">
        <f t="shared" si="9"/>
        <v>zum Artikel im Shop</v>
      </c>
      <c r="E104" s="2">
        <v>15</v>
      </c>
      <c r="F104" s="20">
        <v>4.0999999999999996</v>
      </c>
      <c r="G104" s="20">
        <f t="shared" si="10"/>
        <v>61.499999999999993</v>
      </c>
    </row>
    <row r="105" spans="1:7" s="2" customFormat="1">
      <c r="A105" s="2">
        <f t="shared" si="11"/>
        <v>84</v>
      </c>
      <c r="B105" s="2" t="s">
        <v>191</v>
      </c>
      <c r="C105" s="17" t="s">
        <v>133</v>
      </c>
      <c r="D105" s="5" t="str">
        <f t="shared" si="9"/>
        <v>zum Artikel im Shop</v>
      </c>
      <c r="E105" s="2">
        <v>15</v>
      </c>
      <c r="F105" s="20">
        <v>5.2</v>
      </c>
      <c r="G105" s="20">
        <f t="shared" si="10"/>
        <v>78</v>
      </c>
    </row>
    <row r="106" spans="1:7" s="2" customFormat="1">
      <c r="A106" s="2">
        <f t="shared" si="11"/>
        <v>85</v>
      </c>
      <c r="B106" s="2" t="s">
        <v>38</v>
      </c>
      <c r="C106" s="17" t="s">
        <v>134</v>
      </c>
      <c r="D106" s="5" t="str">
        <f t="shared" si="9"/>
        <v>zum Artikel im Shop</v>
      </c>
      <c r="E106" s="2">
        <v>15</v>
      </c>
      <c r="F106" s="20">
        <v>2.2999999999999998</v>
      </c>
      <c r="G106" s="20">
        <f t="shared" si="10"/>
        <v>34.5</v>
      </c>
    </row>
    <row r="107" spans="1:7" s="2" customFormat="1">
      <c r="A107" s="2">
        <f t="shared" si="11"/>
        <v>86</v>
      </c>
      <c r="B107" s="2" t="s">
        <v>245</v>
      </c>
      <c r="C107" s="17">
        <v>1168997</v>
      </c>
      <c r="D107" s="5" t="str">
        <f t="shared" si="9"/>
        <v>zum Artikel im Shop</v>
      </c>
      <c r="E107" s="2">
        <v>2</v>
      </c>
      <c r="F107" s="20">
        <v>114</v>
      </c>
      <c r="G107" s="20">
        <f t="shared" si="10"/>
        <v>228</v>
      </c>
    </row>
    <row r="108" spans="1:7" s="2" customFormat="1">
      <c r="A108" s="2">
        <f t="shared" si="11"/>
        <v>87</v>
      </c>
      <c r="B108" s="2" t="s">
        <v>39</v>
      </c>
      <c r="C108" s="17" t="s">
        <v>135</v>
      </c>
      <c r="D108" s="5" t="str">
        <f t="shared" si="9"/>
        <v>zum Artikel im Shop</v>
      </c>
      <c r="E108" s="2">
        <v>2</v>
      </c>
      <c r="F108" s="20">
        <v>298</v>
      </c>
      <c r="G108" s="20">
        <f t="shared" si="10"/>
        <v>596</v>
      </c>
    </row>
    <row r="109" spans="1:7" s="2" customFormat="1">
      <c r="A109" s="2">
        <f t="shared" si="11"/>
        <v>88</v>
      </c>
      <c r="B109" s="2" t="s">
        <v>12</v>
      </c>
      <c r="C109" s="17" t="s">
        <v>136</v>
      </c>
      <c r="D109" s="5" t="str">
        <f t="shared" si="9"/>
        <v>zum Artikel im Shop</v>
      </c>
      <c r="E109" s="2">
        <v>2</v>
      </c>
      <c r="F109" s="20">
        <v>68.400000000000006</v>
      </c>
      <c r="G109" s="20">
        <f t="shared" si="10"/>
        <v>136.80000000000001</v>
      </c>
    </row>
    <row r="110" spans="1:7" s="2" customFormat="1">
      <c r="A110" s="2">
        <f t="shared" si="11"/>
        <v>89</v>
      </c>
      <c r="B110" s="2" t="s">
        <v>13</v>
      </c>
      <c r="C110" s="17" t="s">
        <v>137</v>
      </c>
      <c r="D110" s="5" t="str">
        <f t="shared" si="9"/>
        <v>zum Artikel im Shop</v>
      </c>
      <c r="E110" s="2">
        <v>2</v>
      </c>
      <c r="F110" s="20">
        <v>58.9</v>
      </c>
      <c r="G110" s="20">
        <f t="shared" si="10"/>
        <v>117.8</v>
      </c>
    </row>
    <row r="111" spans="1:7" s="2" customFormat="1">
      <c r="A111" s="2">
        <v>90</v>
      </c>
      <c r="B111" s="2" t="s">
        <v>247</v>
      </c>
      <c r="C111" s="17">
        <v>1243002</v>
      </c>
      <c r="D111" s="5" t="str">
        <f t="shared" si="9"/>
        <v>zum Artikel im Shop</v>
      </c>
      <c r="E111" s="2">
        <v>5</v>
      </c>
      <c r="F111" s="20">
        <v>96</v>
      </c>
      <c r="G111" s="20">
        <f t="shared" si="10"/>
        <v>480</v>
      </c>
    </row>
    <row r="112" spans="1:7" s="2" customFormat="1">
      <c r="A112" s="2">
        <v>91</v>
      </c>
      <c r="B112" s="2" t="s">
        <v>195</v>
      </c>
      <c r="C112" s="3">
        <v>1213022</v>
      </c>
      <c r="D112" s="5" t="str">
        <f t="shared" si="9"/>
        <v>zum Artikel im Shop</v>
      </c>
      <c r="E112" s="2">
        <v>1</v>
      </c>
      <c r="F112" s="20">
        <v>34.799999999999997</v>
      </c>
      <c r="G112" s="20">
        <f t="shared" si="10"/>
        <v>34.799999999999997</v>
      </c>
    </row>
    <row r="113" spans="1:7" s="2" customFormat="1">
      <c r="A113" s="2">
        <v>92</v>
      </c>
      <c r="B113" s="2" t="s">
        <v>196</v>
      </c>
      <c r="C113" s="35">
        <v>1213026</v>
      </c>
      <c r="D113" s="5" t="str">
        <f t="shared" si="9"/>
        <v>zum Artikel im Shop</v>
      </c>
      <c r="E113" s="2">
        <v>1</v>
      </c>
      <c r="F113" s="20">
        <v>9.8000000000000007</v>
      </c>
      <c r="G113" s="20">
        <f t="shared" si="10"/>
        <v>9.8000000000000007</v>
      </c>
    </row>
    <row r="114" spans="1:7" s="2" customFormat="1">
      <c r="A114" s="2">
        <v>93</v>
      </c>
      <c r="B114" s="2" t="s">
        <v>197</v>
      </c>
      <c r="C114" s="35">
        <v>1213025</v>
      </c>
      <c r="D114" s="5" t="str">
        <f t="shared" si="9"/>
        <v>zum Artikel im Shop</v>
      </c>
      <c r="E114" s="2">
        <v>1</v>
      </c>
      <c r="F114" s="20">
        <v>23.4</v>
      </c>
      <c r="G114" s="20">
        <f t="shared" si="10"/>
        <v>23.4</v>
      </c>
    </row>
    <row r="115" spans="1:7" s="2" customFormat="1">
      <c r="A115" s="2">
        <v>94</v>
      </c>
      <c r="B115" s="2" t="s">
        <v>201</v>
      </c>
      <c r="C115" s="35">
        <v>1213014</v>
      </c>
      <c r="D115" s="5" t="str">
        <f t="shared" si="9"/>
        <v>zum Artikel im Shop</v>
      </c>
      <c r="E115" s="2">
        <v>1</v>
      </c>
      <c r="F115" s="20">
        <v>199</v>
      </c>
      <c r="G115" s="20">
        <f t="shared" si="10"/>
        <v>199</v>
      </c>
    </row>
    <row r="116" spans="1:7" s="2" customFormat="1">
      <c r="A116" s="2">
        <v>95</v>
      </c>
      <c r="B116" s="2" t="s">
        <v>202</v>
      </c>
      <c r="C116" s="35">
        <v>1213002</v>
      </c>
      <c r="D116" s="5" t="str">
        <f t="shared" si="9"/>
        <v>zum Artikel im Shop</v>
      </c>
      <c r="E116" s="2">
        <v>1</v>
      </c>
      <c r="F116" s="20">
        <v>484</v>
      </c>
      <c r="G116" s="20">
        <f t="shared" si="10"/>
        <v>484</v>
      </c>
    </row>
    <row r="117" spans="1:7" s="2" customFormat="1">
      <c r="A117" s="2">
        <v>96</v>
      </c>
      <c r="B117" s="2" t="s">
        <v>209</v>
      </c>
      <c r="C117" s="35">
        <v>1103000</v>
      </c>
      <c r="D117" s="5" t="str">
        <f t="shared" si="9"/>
        <v>zum Artikel im Shop</v>
      </c>
      <c r="E117" s="2">
        <v>1</v>
      </c>
      <c r="F117" s="20">
        <v>296</v>
      </c>
      <c r="G117" s="20">
        <f t="shared" si="10"/>
        <v>296</v>
      </c>
    </row>
    <row r="118" spans="1:7" s="2" customFormat="1">
      <c r="A118" s="2">
        <v>97</v>
      </c>
      <c r="B118" s="2" t="s">
        <v>210</v>
      </c>
      <c r="C118" s="35">
        <v>1213011</v>
      </c>
      <c r="D118" s="5" t="str">
        <f t="shared" si="9"/>
        <v>zum Artikel im Shop</v>
      </c>
      <c r="E118" s="2">
        <v>1</v>
      </c>
      <c r="F118" s="20">
        <v>85.1</v>
      </c>
      <c r="G118" s="20">
        <f t="shared" si="10"/>
        <v>85.1</v>
      </c>
    </row>
    <row r="119" spans="1:7" s="2" customFormat="1">
      <c r="A119" s="2">
        <v>98</v>
      </c>
      <c r="B119" s="2" t="s">
        <v>211</v>
      </c>
      <c r="C119" s="35">
        <v>1213010</v>
      </c>
      <c r="D119" s="5" t="str">
        <f t="shared" si="9"/>
        <v>zum Artikel im Shop</v>
      </c>
      <c r="E119" s="2">
        <v>1</v>
      </c>
      <c r="F119" s="20">
        <v>95</v>
      </c>
      <c r="G119" s="20">
        <f t="shared" si="10"/>
        <v>95</v>
      </c>
    </row>
    <row r="120" spans="1:7" s="2" customFormat="1">
      <c r="C120" s="35"/>
      <c r="D120" s="5"/>
      <c r="F120" s="20"/>
      <c r="G120" s="20"/>
    </row>
    <row r="121" spans="1:7" s="2" customFormat="1" ht="15.75">
      <c r="A121" s="25"/>
      <c r="B121" s="22" t="s">
        <v>199</v>
      </c>
      <c r="C121" s="27"/>
      <c r="D121" s="24"/>
      <c r="E121" s="25"/>
      <c r="F121" s="26"/>
      <c r="G121" s="26"/>
    </row>
    <row r="122" spans="1:7" s="2" customFormat="1">
      <c r="A122" s="2">
        <v>99</v>
      </c>
      <c r="B122" s="2" t="s">
        <v>192</v>
      </c>
      <c r="C122" s="17">
        <v>1037403</v>
      </c>
      <c r="D122" s="5" t="str">
        <f t="shared" ref="D122:D134" si="12">HYPERLINK(CONCATENATE("https://www.conatex.com/catalog/sku-",C122),"zum Artikel im Shop")</f>
        <v>zum Artikel im Shop</v>
      </c>
      <c r="E122" s="2">
        <v>1</v>
      </c>
      <c r="F122" s="20">
        <v>489</v>
      </c>
      <c r="G122" s="20">
        <f t="shared" ref="G122:G133" si="13">E122*F122</f>
        <v>489</v>
      </c>
    </row>
    <row r="123" spans="1:7" s="2" customFormat="1">
      <c r="A123" s="2">
        <v>100</v>
      </c>
      <c r="B123" s="2" t="s">
        <v>14</v>
      </c>
      <c r="C123" s="17" t="s">
        <v>138</v>
      </c>
      <c r="D123" s="5" t="str">
        <f t="shared" si="12"/>
        <v>zum Artikel im Shop</v>
      </c>
      <c r="E123" s="2">
        <v>1</v>
      </c>
      <c r="F123" s="20">
        <v>95</v>
      </c>
      <c r="G123" s="20">
        <f t="shared" si="13"/>
        <v>95</v>
      </c>
    </row>
    <row r="124" spans="1:7" s="2" customFormat="1">
      <c r="A124" s="2">
        <v>101</v>
      </c>
      <c r="B124" s="2" t="s">
        <v>15</v>
      </c>
      <c r="C124" s="17" t="s">
        <v>139</v>
      </c>
      <c r="D124" s="5" t="str">
        <f t="shared" si="12"/>
        <v>zum Artikel im Shop</v>
      </c>
      <c r="E124" s="2">
        <v>1</v>
      </c>
      <c r="F124" s="20">
        <v>33.4</v>
      </c>
      <c r="G124" s="20">
        <f t="shared" si="13"/>
        <v>33.4</v>
      </c>
    </row>
    <row r="125" spans="1:7" s="2" customFormat="1">
      <c r="A125" s="2">
        <v>102</v>
      </c>
      <c r="B125" s="2" t="s">
        <v>16</v>
      </c>
      <c r="C125" s="17" t="s">
        <v>140</v>
      </c>
      <c r="D125" s="5" t="str">
        <f t="shared" si="12"/>
        <v>zum Artikel im Shop</v>
      </c>
      <c r="E125" s="2">
        <v>1</v>
      </c>
      <c r="F125" s="20">
        <v>35</v>
      </c>
      <c r="G125" s="20">
        <f t="shared" si="13"/>
        <v>35</v>
      </c>
    </row>
    <row r="126" spans="1:7" s="2" customFormat="1">
      <c r="A126" s="2">
        <v>103</v>
      </c>
      <c r="B126" s="2" t="s">
        <v>193</v>
      </c>
      <c r="C126" s="17">
        <v>1213007</v>
      </c>
      <c r="D126" s="5" t="str">
        <f t="shared" si="12"/>
        <v>zum Artikel im Shop</v>
      </c>
      <c r="E126" s="2">
        <v>1</v>
      </c>
      <c r="F126" s="20">
        <v>652</v>
      </c>
      <c r="G126" s="20">
        <f t="shared" si="13"/>
        <v>652</v>
      </c>
    </row>
    <row r="127" spans="1:7" s="2" customFormat="1">
      <c r="A127" s="2">
        <v>104</v>
      </c>
      <c r="B127" s="2" t="s">
        <v>6</v>
      </c>
      <c r="C127" s="17" t="s">
        <v>141</v>
      </c>
      <c r="D127" s="5" t="str">
        <f t="shared" si="12"/>
        <v>zum Artikel im Shop</v>
      </c>
      <c r="E127" s="2">
        <v>1</v>
      </c>
      <c r="F127" s="20">
        <v>196</v>
      </c>
      <c r="G127" s="20">
        <f t="shared" si="13"/>
        <v>196</v>
      </c>
    </row>
    <row r="128" spans="1:7" s="2" customFormat="1">
      <c r="A128" s="2">
        <v>105</v>
      </c>
      <c r="B128" s="2" t="s">
        <v>27</v>
      </c>
      <c r="C128" s="17" t="s">
        <v>142</v>
      </c>
      <c r="D128" s="5" t="str">
        <f t="shared" si="12"/>
        <v>zum Artikel im Shop</v>
      </c>
      <c r="E128" s="2">
        <v>1</v>
      </c>
      <c r="F128" s="20">
        <v>146</v>
      </c>
      <c r="G128" s="20">
        <f t="shared" si="13"/>
        <v>146</v>
      </c>
    </row>
    <row r="129" spans="1:7" s="2" customFormat="1">
      <c r="A129" s="2">
        <v>106</v>
      </c>
      <c r="B129" s="2" t="s">
        <v>28</v>
      </c>
      <c r="C129" s="17" t="s">
        <v>143</v>
      </c>
      <c r="D129" s="5" t="str">
        <f t="shared" si="12"/>
        <v>zum Artikel im Shop</v>
      </c>
      <c r="E129" s="2">
        <v>1</v>
      </c>
      <c r="F129" s="20">
        <v>433</v>
      </c>
      <c r="G129" s="20">
        <f t="shared" si="13"/>
        <v>433</v>
      </c>
    </row>
    <row r="130" spans="1:7" s="2" customFormat="1">
      <c r="A130" s="2">
        <v>107</v>
      </c>
      <c r="B130" s="2" t="s">
        <v>0</v>
      </c>
      <c r="C130" s="17" t="s">
        <v>144</v>
      </c>
      <c r="D130" s="5" t="str">
        <f t="shared" si="12"/>
        <v>zum Artikel im Shop</v>
      </c>
      <c r="E130" s="2">
        <v>1</v>
      </c>
      <c r="F130" s="20">
        <v>57.8</v>
      </c>
      <c r="G130" s="20">
        <f t="shared" si="13"/>
        <v>57.8</v>
      </c>
    </row>
    <row r="131" spans="1:7" s="2" customFormat="1">
      <c r="A131" s="2">
        <v>108</v>
      </c>
      <c r="B131" s="2" t="s">
        <v>212</v>
      </c>
      <c r="C131" s="33">
        <v>1213031</v>
      </c>
      <c r="D131" s="5" t="str">
        <f t="shared" si="12"/>
        <v>zum Artikel im Shop</v>
      </c>
      <c r="E131" s="2">
        <v>1</v>
      </c>
      <c r="F131" s="20">
        <v>62</v>
      </c>
      <c r="G131" s="20">
        <f t="shared" si="13"/>
        <v>62</v>
      </c>
    </row>
    <row r="132" spans="1:7" s="2" customFormat="1">
      <c r="A132" s="2">
        <v>109</v>
      </c>
      <c r="B132" s="2" t="s">
        <v>194</v>
      </c>
      <c r="C132" s="17">
        <v>1215004</v>
      </c>
      <c r="D132" s="5" t="str">
        <f t="shared" si="12"/>
        <v>zum Artikel im Shop</v>
      </c>
      <c r="E132" s="2">
        <v>1</v>
      </c>
      <c r="F132" s="20">
        <v>386</v>
      </c>
      <c r="G132" s="20">
        <v>322</v>
      </c>
    </row>
    <row r="133" spans="1:7" s="2" customFormat="1">
      <c r="A133" s="2">
        <v>110</v>
      </c>
      <c r="B133" s="2" t="s">
        <v>198</v>
      </c>
      <c r="C133" s="17">
        <v>1213013</v>
      </c>
      <c r="D133" s="5" t="str">
        <f t="shared" si="12"/>
        <v>zum Artikel im Shop</v>
      </c>
      <c r="E133" s="2">
        <v>1</v>
      </c>
      <c r="F133" s="20">
        <v>1102</v>
      </c>
      <c r="G133" s="20">
        <f t="shared" si="13"/>
        <v>1102</v>
      </c>
    </row>
    <row r="134" spans="1:7" s="2" customFormat="1">
      <c r="A134" s="2">
        <v>111</v>
      </c>
      <c r="B134" s="2" t="s">
        <v>215</v>
      </c>
      <c r="C134" s="17">
        <v>1213008</v>
      </c>
      <c r="D134" s="5" t="str">
        <f t="shared" si="12"/>
        <v>zum Artikel im Shop</v>
      </c>
      <c r="E134" s="2">
        <v>1</v>
      </c>
      <c r="F134" s="20">
        <v>284</v>
      </c>
      <c r="G134" s="20">
        <f>E134*F134</f>
        <v>284</v>
      </c>
    </row>
    <row r="135" spans="1:7" s="2" customFormat="1"/>
    <row r="136" spans="1:7" s="2" customFormat="1" ht="15.75">
      <c r="A136" s="25"/>
      <c r="B136" s="22" t="s">
        <v>167</v>
      </c>
      <c r="C136" s="27"/>
      <c r="D136" s="24"/>
      <c r="E136" s="25"/>
      <c r="F136" s="26"/>
      <c r="G136" s="26"/>
    </row>
    <row r="137" spans="1:7" s="2" customFormat="1">
      <c r="A137" s="2">
        <v>112</v>
      </c>
      <c r="B137" s="2" t="s">
        <v>24</v>
      </c>
      <c r="C137" s="17" t="s">
        <v>145</v>
      </c>
      <c r="D137" s="5" t="str">
        <f t="shared" ref="D137:D151" si="14">HYPERLINK(CONCATENATE("https://www.conatex.com/catalog/sku-",C137),"zum Artikel im Shop")</f>
        <v>zum Artikel im Shop</v>
      </c>
      <c r="E137" s="2">
        <v>1</v>
      </c>
      <c r="F137" s="20">
        <v>259</v>
      </c>
      <c r="G137" s="20">
        <f t="shared" ref="G137:G144" si="15">E137*F137</f>
        <v>259</v>
      </c>
    </row>
    <row r="138" spans="1:7" s="2" customFormat="1">
      <c r="A138" s="2">
        <v>113</v>
      </c>
      <c r="B138" s="2" t="s">
        <v>200</v>
      </c>
      <c r="C138" s="17" t="s">
        <v>159</v>
      </c>
      <c r="D138" s="5" t="str">
        <f t="shared" si="14"/>
        <v>zum Artikel im Shop</v>
      </c>
      <c r="E138" s="2">
        <v>2</v>
      </c>
      <c r="F138" s="20">
        <v>1358</v>
      </c>
      <c r="G138" s="20">
        <f>E138*F138</f>
        <v>2716</v>
      </c>
    </row>
    <row r="139" spans="1:7" s="2" customFormat="1">
      <c r="A139" s="2">
        <v>114</v>
      </c>
      <c r="B139" s="2" t="s">
        <v>213</v>
      </c>
      <c r="C139" s="17" t="s">
        <v>153</v>
      </c>
      <c r="D139" s="5" t="str">
        <f t="shared" si="14"/>
        <v>zum Artikel im Shop</v>
      </c>
      <c r="E139" s="2">
        <v>2</v>
      </c>
      <c r="F139" s="20">
        <v>659</v>
      </c>
      <c r="G139" s="20">
        <f t="shared" si="15"/>
        <v>1318</v>
      </c>
    </row>
    <row r="140" spans="1:7" s="2" customFormat="1">
      <c r="A140" s="2">
        <v>115</v>
      </c>
      <c r="B140" s="2" t="s">
        <v>243</v>
      </c>
      <c r="C140" s="17">
        <v>1204003</v>
      </c>
      <c r="D140" s="5" t="str">
        <f t="shared" si="14"/>
        <v>zum Artikel im Shop</v>
      </c>
      <c r="E140" s="2">
        <v>2</v>
      </c>
      <c r="F140" s="20">
        <v>3168</v>
      </c>
      <c r="G140" s="20">
        <f>E140*F140</f>
        <v>6336</v>
      </c>
    </row>
    <row r="141" spans="1:7" s="2" customFormat="1">
      <c r="A141" s="2">
        <v>116</v>
      </c>
      <c r="B141" s="2" t="s">
        <v>147</v>
      </c>
      <c r="C141" s="17" t="s">
        <v>154</v>
      </c>
      <c r="D141" s="5" t="str">
        <f t="shared" si="14"/>
        <v>zum Artikel im Shop</v>
      </c>
      <c r="E141" s="2">
        <v>2</v>
      </c>
      <c r="F141" s="20">
        <v>898</v>
      </c>
      <c r="G141" s="20">
        <f t="shared" si="15"/>
        <v>1796</v>
      </c>
    </row>
    <row r="142" spans="1:7" s="2" customFormat="1">
      <c r="A142" s="2">
        <v>117</v>
      </c>
      <c r="B142" s="2" t="s">
        <v>148</v>
      </c>
      <c r="C142" s="17" t="s">
        <v>155</v>
      </c>
      <c r="D142" s="5" t="str">
        <f t="shared" si="14"/>
        <v>zum Artikel im Shop</v>
      </c>
      <c r="E142" s="2">
        <v>2</v>
      </c>
      <c r="F142" s="20">
        <v>1398</v>
      </c>
      <c r="G142" s="20">
        <f t="shared" si="15"/>
        <v>2796</v>
      </c>
    </row>
    <row r="143" spans="1:7" s="2" customFormat="1">
      <c r="A143" s="2">
        <v>118</v>
      </c>
      <c r="B143" s="2" t="s">
        <v>244</v>
      </c>
      <c r="C143" s="17" t="s">
        <v>156</v>
      </c>
      <c r="D143" s="5" t="str">
        <f t="shared" si="14"/>
        <v>zum Artikel im Shop</v>
      </c>
      <c r="E143" s="2">
        <v>2</v>
      </c>
      <c r="F143" s="20">
        <v>2498</v>
      </c>
      <c r="G143" s="20">
        <f t="shared" si="15"/>
        <v>4996</v>
      </c>
    </row>
    <row r="144" spans="1:7" s="2" customFormat="1">
      <c r="A144" s="2">
        <v>119</v>
      </c>
      <c r="B144" s="2" t="s">
        <v>149</v>
      </c>
      <c r="C144" s="17" t="s">
        <v>157</v>
      </c>
      <c r="D144" s="5" t="str">
        <f t="shared" si="14"/>
        <v>zum Artikel im Shop</v>
      </c>
      <c r="E144" s="2">
        <v>2</v>
      </c>
      <c r="F144" s="20">
        <v>1024</v>
      </c>
      <c r="G144" s="20">
        <f t="shared" si="15"/>
        <v>2048</v>
      </c>
    </row>
    <row r="145" spans="1:7" s="2" customFormat="1">
      <c r="A145" s="2">
        <v>120</v>
      </c>
      <c r="B145" s="2" t="s">
        <v>150</v>
      </c>
      <c r="C145" s="17" t="s">
        <v>158</v>
      </c>
      <c r="D145" s="5" t="str">
        <f t="shared" si="14"/>
        <v>zum Artikel im Shop</v>
      </c>
      <c r="E145" s="2">
        <v>2</v>
      </c>
      <c r="F145" s="20">
        <v>1982</v>
      </c>
      <c r="G145" s="20">
        <f t="shared" ref="G145:G151" si="16">E145*F145</f>
        <v>3964</v>
      </c>
    </row>
    <row r="146" spans="1:7" s="2" customFormat="1">
      <c r="A146" s="2">
        <v>121</v>
      </c>
      <c r="B146" s="2" t="s">
        <v>216</v>
      </c>
      <c r="C146" s="40">
        <v>1194066</v>
      </c>
      <c r="D146" s="5" t="str">
        <f t="shared" si="14"/>
        <v>zum Artikel im Shop</v>
      </c>
      <c r="E146" s="2">
        <v>1</v>
      </c>
      <c r="F146" s="20">
        <v>3088</v>
      </c>
      <c r="G146" s="41">
        <f t="shared" si="16"/>
        <v>3088</v>
      </c>
    </row>
    <row r="147" spans="1:7" s="2" customFormat="1">
      <c r="A147" s="2">
        <v>122</v>
      </c>
      <c r="B147" s="2" t="s">
        <v>151</v>
      </c>
      <c r="C147" s="17" t="s">
        <v>160</v>
      </c>
      <c r="D147" s="5" t="str">
        <f t="shared" si="14"/>
        <v>zum Artikel im Shop</v>
      </c>
      <c r="E147" s="2">
        <v>8</v>
      </c>
      <c r="F147" s="20">
        <v>77.599999999999994</v>
      </c>
      <c r="G147" s="20">
        <f t="shared" si="16"/>
        <v>620.79999999999995</v>
      </c>
    </row>
    <row r="148" spans="1:7" s="2" customFormat="1">
      <c r="A148" s="2">
        <v>123</v>
      </c>
      <c r="B148" s="2" t="s">
        <v>217</v>
      </c>
      <c r="C148" s="17">
        <v>1215012</v>
      </c>
      <c r="D148" s="5" t="str">
        <f t="shared" si="14"/>
        <v>zum Artikel im Shop</v>
      </c>
      <c r="E148" s="2">
        <v>8</v>
      </c>
      <c r="F148" s="20">
        <v>424</v>
      </c>
      <c r="G148" s="20">
        <f t="shared" si="16"/>
        <v>3392</v>
      </c>
    </row>
    <row r="149" spans="1:7" s="2" customFormat="1">
      <c r="A149" s="2">
        <v>124</v>
      </c>
      <c r="B149" s="2" t="s">
        <v>152</v>
      </c>
      <c r="C149" s="17" t="s">
        <v>161</v>
      </c>
      <c r="D149" s="5" t="str">
        <f t="shared" si="14"/>
        <v>zum Artikel im Shop</v>
      </c>
      <c r="E149" s="2">
        <v>8</v>
      </c>
      <c r="F149" s="20">
        <v>219</v>
      </c>
      <c r="G149" s="20">
        <f t="shared" si="16"/>
        <v>1752</v>
      </c>
    </row>
    <row r="150" spans="1:7" s="2" customFormat="1">
      <c r="A150" s="2">
        <v>125</v>
      </c>
      <c r="B150" s="2" t="s">
        <v>248</v>
      </c>
      <c r="C150" s="17">
        <v>1234001</v>
      </c>
      <c r="D150" s="5" t="str">
        <f t="shared" si="14"/>
        <v>zum Artikel im Shop</v>
      </c>
      <c r="E150" s="2">
        <v>8</v>
      </c>
      <c r="F150" s="20">
        <v>469</v>
      </c>
      <c r="G150" s="20">
        <f t="shared" si="16"/>
        <v>3752</v>
      </c>
    </row>
    <row r="151" spans="1:7" s="2" customFormat="1">
      <c r="A151" s="2">
        <v>126</v>
      </c>
      <c r="B151" s="2" t="s">
        <v>242</v>
      </c>
      <c r="C151" s="17">
        <v>1046041</v>
      </c>
      <c r="D151" s="5" t="str">
        <f t="shared" si="14"/>
        <v>zum Artikel im Shop</v>
      </c>
      <c r="E151" s="2">
        <v>16</v>
      </c>
      <c r="F151" s="20">
        <v>33.799999999999997</v>
      </c>
      <c r="G151" s="20">
        <f t="shared" si="16"/>
        <v>540.79999999999995</v>
      </c>
    </row>
    <row r="152" spans="1:7" s="2" customFormat="1">
      <c r="C152" s="17"/>
      <c r="D152" s="5"/>
      <c r="F152" s="20"/>
      <c r="G152" s="20"/>
    </row>
    <row r="153" spans="1:7" s="2" customFormat="1" ht="15.75">
      <c r="A153" s="24"/>
      <c r="B153" s="22" t="s">
        <v>223</v>
      </c>
      <c r="C153" s="23"/>
      <c r="D153" s="36"/>
      <c r="E153" s="25"/>
      <c r="F153" s="38"/>
      <c r="G153" s="38"/>
    </row>
    <row r="154" spans="1:7" s="2" customFormat="1">
      <c r="A154" s="2">
        <v>127</v>
      </c>
      <c r="B154" s="2" t="s">
        <v>224</v>
      </c>
      <c r="C154" s="17" t="s">
        <v>225</v>
      </c>
      <c r="D154" s="5" t="str">
        <f t="shared" ref="D154:D164" si="17">HYPERLINK(CONCATENATE("https://www.conatex.com/catalog/sku-",C154),"zum Artikel im Shop")</f>
        <v>zum Artikel im Shop</v>
      </c>
      <c r="E154" s="2">
        <v>30</v>
      </c>
      <c r="F154" s="20">
        <v>2.4</v>
      </c>
      <c r="G154" s="39">
        <f t="shared" ref="G154:G158" si="18">F154*E154</f>
        <v>72</v>
      </c>
    </row>
    <row r="155" spans="1:7" s="2" customFormat="1">
      <c r="A155" s="2">
        <v>128</v>
      </c>
      <c r="B155" s="2" t="s">
        <v>226</v>
      </c>
      <c r="C155" s="17">
        <v>2012521</v>
      </c>
      <c r="D155" s="5" t="str">
        <f t="shared" si="17"/>
        <v>zum Artikel im Shop</v>
      </c>
      <c r="E155" s="2">
        <v>5</v>
      </c>
      <c r="F155" s="20">
        <v>8.8000000000000007</v>
      </c>
      <c r="G155" s="39">
        <f t="shared" si="18"/>
        <v>44</v>
      </c>
    </row>
    <row r="156" spans="1:7" s="2" customFormat="1">
      <c r="A156" s="2">
        <v>129</v>
      </c>
      <c r="B156" s="2" t="s">
        <v>227</v>
      </c>
      <c r="C156" s="17" t="s">
        <v>228</v>
      </c>
      <c r="D156" s="5" t="str">
        <f t="shared" si="17"/>
        <v>zum Artikel im Shop</v>
      </c>
      <c r="E156" s="2">
        <v>5</v>
      </c>
      <c r="F156" s="20">
        <v>8.8000000000000007</v>
      </c>
      <c r="G156" s="39">
        <f t="shared" si="18"/>
        <v>44</v>
      </c>
    </row>
    <row r="157" spans="1:7" s="2" customFormat="1">
      <c r="A157" s="2">
        <v>130</v>
      </c>
      <c r="B157" s="2" t="s">
        <v>229</v>
      </c>
      <c r="C157" s="17" t="s">
        <v>230</v>
      </c>
      <c r="D157" s="5" t="str">
        <f t="shared" si="17"/>
        <v>zum Artikel im Shop</v>
      </c>
      <c r="E157" s="2">
        <v>5</v>
      </c>
      <c r="F157" s="20">
        <v>8.8000000000000007</v>
      </c>
      <c r="G157" s="39">
        <f t="shared" si="18"/>
        <v>44</v>
      </c>
    </row>
    <row r="158" spans="1:7" s="2" customFormat="1">
      <c r="A158" s="2">
        <v>131</v>
      </c>
      <c r="B158" s="2" t="s">
        <v>231</v>
      </c>
      <c r="C158" s="17" t="s">
        <v>232</v>
      </c>
      <c r="D158" s="5" t="str">
        <f t="shared" si="17"/>
        <v>zum Artikel im Shop</v>
      </c>
      <c r="E158" s="2">
        <v>10</v>
      </c>
      <c r="F158" s="20">
        <v>9.6999999999999993</v>
      </c>
      <c r="G158" s="39">
        <f t="shared" si="18"/>
        <v>97</v>
      </c>
    </row>
    <row r="159" spans="1:7" s="2" customFormat="1">
      <c r="A159" s="2">
        <v>132</v>
      </c>
      <c r="B159" s="2" t="s">
        <v>233</v>
      </c>
      <c r="C159" s="17" t="s">
        <v>234</v>
      </c>
      <c r="D159" s="5" t="str">
        <f t="shared" si="17"/>
        <v>zum Artikel im Shop</v>
      </c>
      <c r="E159" s="2">
        <v>1</v>
      </c>
      <c r="F159" s="20">
        <v>66.8</v>
      </c>
      <c r="G159" s="39">
        <f t="shared" ref="G159:G165" si="19">F159*E159</f>
        <v>66.8</v>
      </c>
    </row>
    <row r="160" spans="1:7" s="2" customFormat="1">
      <c r="A160" s="2">
        <v>133</v>
      </c>
      <c r="B160" s="2" t="s">
        <v>235</v>
      </c>
      <c r="C160" s="17" t="s">
        <v>236</v>
      </c>
      <c r="D160" s="5" t="str">
        <f t="shared" si="17"/>
        <v>zum Artikel im Shop</v>
      </c>
      <c r="E160" s="2">
        <v>1</v>
      </c>
      <c r="F160" s="20">
        <v>47.6</v>
      </c>
      <c r="G160" s="39">
        <f t="shared" si="19"/>
        <v>47.6</v>
      </c>
    </row>
    <row r="161" spans="1:7" s="2" customFormat="1">
      <c r="A161" s="2">
        <v>134</v>
      </c>
      <c r="B161" s="2" t="s">
        <v>237</v>
      </c>
      <c r="C161" s="17">
        <v>1193046</v>
      </c>
      <c r="D161" s="5" t="str">
        <f t="shared" si="17"/>
        <v>zum Artikel im Shop</v>
      </c>
      <c r="E161" s="2">
        <v>10</v>
      </c>
      <c r="F161" s="20">
        <v>21.2</v>
      </c>
      <c r="G161" s="39">
        <f t="shared" si="19"/>
        <v>212</v>
      </c>
    </row>
    <row r="162" spans="1:7" s="2" customFormat="1">
      <c r="A162" s="2">
        <v>135</v>
      </c>
      <c r="B162" s="2" t="s">
        <v>238</v>
      </c>
      <c r="C162" s="17">
        <v>1193047</v>
      </c>
      <c r="D162" s="5" t="str">
        <f t="shared" si="17"/>
        <v>zum Artikel im Shop</v>
      </c>
      <c r="E162" s="2">
        <v>10</v>
      </c>
      <c r="F162" s="20">
        <v>21.2</v>
      </c>
      <c r="G162" s="39">
        <f t="shared" si="19"/>
        <v>212</v>
      </c>
    </row>
    <row r="163" spans="1:7" s="2" customFormat="1">
      <c r="A163" s="2">
        <v>136</v>
      </c>
      <c r="B163" s="2" t="s">
        <v>239</v>
      </c>
      <c r="C163" s="17">
        <v>1193048</v>
      </c>
      <c r="D163" s="5" t="str">
        <f t="shared" si="17"/>
        <v>zum Artikel im Shop</v>
      </c>
      <c r="E163" s="2">
        <v>10</v>
      </c>
      <c r="F163" s="20">
        <v>21.2</v>
      </c>
      <c r="G163" s="39">
        <f t="shared" si="19"/>
        <v>212</v>
      </c>
    </row>
    <row r="164" spans="1:7" s="2" customFormat="1">
      <c r="A164" s="2">
        <v>137</v>
      </c>
      <c r="B164" s="2" t="s">
        <v>240</v>
      </c>
      <c r="C164" s="17">
        <v>1215043</v>
      </c>
      <c r="D164" s="5" t="str">
        <f t="shared" si="17"/>
        <v>zum Artikel im Shop</v>
      </c>
      <c r="E164" s="2">
        <v>5</v>
      </c>
      <c r="F164" s="20">
        <v>9.9499999999999993</v>
      </c>
      <c r="G164" s="39">
        <f t="shared" si="19"/>
        <v>49.75</v>
      </c>
    </row>
    <row r="165" spans="1:7" s="2" customFormat="1">
      <c r="A165" s="2">
        <v>138</v>
      </c>
      <c r="B165" s="2" t="s">
        <v>241</v>
      </c>
      <c r="C165" s="17">
        <v>1153702</v>
      </c>
      <c r="D165" s="5" t="str">
        <f t="shared" ref="D165" si="20">HYPERLINK(CONCATENATE("https://www.conatex.com/catalog/sku-",C165),"zum Artikel im Shop")</f>
        <v>zum Artikel im Shop</v>
      </c>
      <c r="E165" s="2">
        <v>5</v>
      </c>
      <c r="F165" s="20">
        <v>22</v>
      </c>
      <c r="G165" s="39">
        <f t="shared" si="19"/>
        <v>110</v>
      </c>
    </row>
    <row r="166" spans="1:7" s="2" customFormat="1">
      <c r="C166" s="17"/>
      <c r="D166" s="5"/>
      <c r="F166" s="20"/>
      <c r="G166" s="20"/>
    </row>
    <row r="167" spans="1:7" s="2" customFormat="1" ht="15.75">
      <c r="A167" s="25"/>
      <c r="B167" s="22"/>
      <c r="C167" s="27"/>
      <c r="D167" s="24"/>
      <c r="E167" s="25"/>
      <c r="F167" s="22" t="s">
        <v>222</v>
      </c>
      <c r="G167" s="37">
        <f>SUM(G15:G166)</f>
        <v>64544.800000000003</v>
      </c>
    </row>
    <row r="168" spans="1:7" s="2" customFormat="1"/>
    <row r="169" spans="1:7" s="2" customFormat="1"/>
    <row r="170" spans="1:7" s="2" customFormat="1"/>
    <row r="171" spans="1:7" s="2" customFormat="1"/>
    <row r="172" spans="1:7" s="2" customFormat="1"/>
    <row r="173" spans="1:7" s="2" customFormat="1"/>
    <row r="174" spans="1:7" s="2" customFormat="1"/>
    <row r="175" spans="1:7" s="2" customFormat="1"/>
    <row r="176" spans="1:7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pans="1:7" s="2" customFormat="1"/>
    <row r="194" spans="1:7" s="2" customFormat="1"/>
    <row r="195" spans="1:7" s="2" customFormat="1"/>
    <row r="196" spans="1:7" s="2" customFormat="1"/>
    <row r="197" spans="1:7" s="2" customFormat="1">
      <c r="A197"/>
      <c r="B197"/>
      <c r="C197" s="15"/>
      <c r="D197" s="1"/>
      <c r="E197"/>
      <c r="F197" s="21"/>
      <c r="G197" s="21"/>
    </row>
  </sheetData>
  <mergeCells count="3">
    <mergeCell ref="A8:G8"/>
    <mergeCell ref="A9:G9"/>
    <mergeCell ref="A10:G10"/>
  </mergeCells>
  <phoneticPr fontId="2" type="noConversion"/>
  <hyperlinks>
    <hyperlink ref="A4" r:id="rId1" xr:uid="{00000000-0004-0000-0000-000000000000}"/>
  </hyperlinks>
  <pageMargins left="0.31496062992125984" right="0.31496062992125984" top="0.55118110236220474" bottom="0.55118110236220474" header="0.31496062992125984" footer="0.31496062992125984"/>
  <pageSetup paperSize="10" scale="67" fitToHeight="0" orientation="portrait" horizontalDpi="4294967292" verticalDpi="4294967292" r:id="rId2"/>
  <headerFooter alignWithMargins="0">
    <oddFooter>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Tabelle1</vt:lpstr>
      <vt:lpstr>Tabelle1!Print_Area</vt:lpstr>
      <vt:lpstr>Tabelle1!Print_Titles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ALD_Biologie_Sek1_2024-01</dc:title>
  <dc:creator/>
  <cp:keywords>Biologie Ausstattung Einrichtung Sek.1 Sek1</cp:keywords>
  <cp:lastModifiedBy>Laurent Drapp</cp:lastModifiedBy>
  <cp:lastPrinted>2022-08-31T15:07:24Z</cp:lastPrinted>
  <dcterms:created xsi:type="dcterms:W3CDTF">2011-08-26T12:45:17Z</dcterms:created>
  <dcterms:modified xsi:type="dcterms:W3CDTF">2024-01-17T10:57:45Z</dcterms:modified>
</cp:coreProperties>
</file>