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ate1904="1"/>
  <mc:AlternateContent xmlns:mc="http://schemas.openxmlformats.org/markup-compatibility/2006">
    <mc:Choice Requires="x15">
      <x15ac:absPath xmlns:x15ac="http://schemas.microsoft.com/office/spreadsheetml/2010/11/ac" url="C:\Laurent Dateien\Projets\Projets en cours\ALD 2024\"/>
    </mc:Choice>
  </mc:AlternateContent>
  <xr:revisionPtr revIDLastSave="0" documentId="13_ncr:1_{5C4C5F42-21A6-4DAD-AC1B-6132A5F51654}" xr6:coauthVersionLast="47" xr6:coauthVersionMax="47" xr10:uidLastSave="{00000000-0000-0000-0000-000000000000}"/>
  <bookViews>
    <workbookView xWindow="28680" yWindow="-120" windowWidth="38640" windowHeight="15720" tabRatio="500" xr2:uid="{00000000-000D-0000-FFFF-FFFF00000000}"/>
  </bookViews>
  <sheets>
    <sheet name="Tabelle1" sheetId="1" r:id="rId1"/>
  </sheets>
  <definedNames>
    <definedName name="_xlnm._FilterDatabase" localSheetId="0" hidden="1">Tabelle1!$G$1:$G$248</definedName>
    <definedName name="_xlnm.Print_Titles" localSheetId="0">Tabelle1!#REF!</definedName>
    <definedName name="_xlnm.Print_Area" localSheetId="0">Tabelle1!$A$1:$G$232</definedName>
  </definedNames>
  <calcPr calcId="191029"/>
</workbook>
</file>

<file path=xl/calcChain.xml><?xml version="1.0" encoding="utf-8"?>
<calcChain xmlns="http://schemas.openxmlformats.org/spreadsheetml/2006/main">
  <c r="D73" i="1" l="1"/>
  <c r="G216" i="1" l="1"/>
  <c r="D216" i="1"/>
  <c r="G230" i="1" l="1"/>
  <c r="D230" i="1"/>
  <c r="G229" i="1"/>
  <c r="D229" i="1"/>
  <c r="G228" i="1"/>
  <c r="D228" i="1"/>
  <c r="D227" i="1"/>
  <c r="G227" i="1"/>
  <c r="G226" i="1"/>
  <c r="D226" i="1"/>
  <c r="D220" i="1"/>
  <c r="G220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D152" i="1" l="1"/>
  <c r="D153" i="1"/>
  <c r="D86" i="1"/>
  <c r="D130" i="1"/>
  <c r="G152" i="1"/>
  <c r="G153" i="1"/>
  <c r="G93" i="1"/>
  <c r="G82" i="1" l="1"/>
  <c r="G151" i="1"/>
  <c r="D151" i="1"/>
  <c r="G150" i="1"/>
  <c r="G135" i="1"/>
  <c r="G134" i="1"/>
  <c r="G133" i="1"/>
  <c r="G132" i="1"/>
  <c r="G131" i="1"/>
  <c r="G130" i="1"/>
  <c r="G129" i="1"/>
  <c r="G124" i="1"/>
  <c r="G100" i="1" l="1"/>
  <c r="D100" i="1"/>
  <c r="G123" i="1"/>
  <c r="D142" i="1"/>
  <c r="G142" i="1"/>
  <c r="G99" i="1"/>
  <c r="D99" i="1"/>
  <c r="G98" i="1"/>
  <c r="D98" i="1"/>
  <c r="G155" i="1"/>
  <c r="G154" i="1"/>
  <c r="D154" i="1"/>
  <c r="D155" i="1"/>
  <c r="G96" i="1"/>
  <c r="D96" i="1"/>
  <c r="G95" i="1"/>
  <c r="D95" i="1"/>
  <c r="G94" i="1"/>
  <c r="D94" i="1"/>
  <c r="G86" i="1"/>
  <c r="D82" i="1"/>
  <c r="D129" i="1"/>
  <c r="D131" i="1"/>
  <c r="D132" i="1"/>
  <c r="D133" i="1"/>
  <c r="D134" i="1"/>
  <c r="D135" i="1"/>
  <c r="D150" i="1"/>
  <c r="G26" i="1"/>
  <c r="D26" i="1"/>
  <c r="D27" i="1"/>
  <c r="G27" i="1"/>
  <c r="D123" i="1"/>
  <c r="D124" i="1"/>
  <c r="G67" i="1" l="1"/>
  <c r="D67" i="1"/>
  <c r="G75" i="1"/>
  <c r="G66" i="1"/>
  <c r="D66" i="1"/>
  <c r="D75" i="1"/>
  <c r="G74" i="1"/>
  <c r="D74" i="1"/>
  <c r="G73" i="1"/>
  <c r="G69" i="1"/>
  <c r="G70" i="1"/>
  <c r="G71" i="1"/>
  <c r="G72" i="1"/>
  <c r="D71" i="1"/>
  <c r="D72" i="1"/>
  <c r="G53" i="1"/>
  <c r="D53" i="1"/>
  <c r="G52" i="1"/>
  <c r="D52" i="1"/>
  <c r="G51" i="1"/>
  <c r="D51" i="1"/>
  <c r="G50" i="1"/>
  <c r="D50" i="1"/>
  <c r="G17" i="1"/>
  <c r="D17" i="1"/>
  <c r="D215" i="1" l="1"/>
  <c r="G215" i="1"/>
  <c r="G214" i="1"/>
  <c r="D214" i="1"/>
  <c r="G213" i="1"/>
  <c r="D213" i="1"/>
  <c r="G212" i="1"/>
  <c r="D212" i="1"/>
  <c r="G210" i="1"/>
  <c r="G211" i="1"/>
  <c r="D211" i="1"/>
  <c r="D210" i="1" l="1"/>
  <c r="G209" i="1"/>
  <c r="D209" i="1"/>
  <c r="G208" i="1"/>
  <c r="D208" i="1"/>
  <c r="G207" i="1" l="1"/>
  <c r="D207" i="1"/>
  <c r="G206" i="1"/>
  <c r="D206" i="1"/>
  <c r="G205" i="1"/>
  <c r="D205" i="1"/>
  <c r="G204" i="1"/>
  <c r="D204" i="1"/>
  <c r="G203" i="1"/>
  <c r="D203" i="1"/>
  <c r="G202" i="1"/>
  <c r="D202" i="1"/>
  <c r="G201" i="1"/>
  <c r="D201" i="1"/>
  <c r="G200" i="1"/>
  <c r="D200" i="1"/>
  <c r="G199" i="1"/>
  <c r="D199" i="1"/>
  <c r="G197" i="1"/>
  <c r="D197" i="1"/>
  <c r="G196" i="1"/>
  <c r="D196" i="1"/>
  <c r="G195" i="1"/>
  <c r="D195" i="1"/>
  <c r="G194" i="1"/>
  <c r="D194" i="1"/>
  <c r="G193" i="1"/>
  <c r="D193" i="1"/>
  <c r="G190" i="1"/>
  <c r="D190" i="1"/>
  <c r="G189" i="1"/>
  <c r="D189" i="1"/>
  <c r="D188" i="1"/>
  <c r="G187" i="1"/>
  <c r="D187" i="1"/>
  <c r="G186" i="1"/>
  <c r="D186" i="1"/>
  <c r="G185" i="1"/>
  <c r="D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5" i="1"/>
  <c r="D175" i="1"/>
  <c r="G174" i="1"/>
  <c r="D174" i="1"/>
  <c r="G173" i="1"/>
  <c r="D173" i="1"/>
  <c r="G172" i="1"/>
  <c r="D172" i="1"/>
  <c r="G171" i="1"/>
  <c r="D171" i="1"/>
  <c r="G170" i="1"/>
  <c r="D170" i="1"/>
  <c r="G169" i="1"/>
  <c r="D169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03" i="1"/>
  <c r="D103" i="1"/>
  <c r="D93" i="1"/>
  <c r="G92" i="1"/>
  <c r="D92" i="1"/>
  <c r="G91" i="1"/>
  <c r="D91" i="1"/>
  <c r="G90" i="1"/>
  <c r="D90" i="1"/>
  <c r="G89" i="1"/>
  <c r="D89" i="1"/>
  <c r="G149" i="1"/>
  <c r="D149" i="1"/>
  <c r="G88" i="1"/>
  <c r="D88" i="1"/>
  <c r="G87" i="1"/>
  <c r="D87" i="1"/>
  <c r="G85" i="1"/>
  <c r="D85" i="1"/>
  <c r="G84" i="1"/>
  <c r="D84" i="1"/>
  <c r="G83" i="1"/>
  <c r="D83" i="1"/>
  <c r="G81" i="1"/>
  <c r="D81" i="1"/>
  <c r="G79" i="1"/>
  <c r="D79" i="1"/>
  <c r="G78" i="1"/>
  <c r="D78" i="1"/>
  <c r="G148" i="1"/>
  <c r="D148" i="1"/>
  <c r="G77" i="1"/>
  <c r="D77" i="1"/>
  <c r="G147" i="1"/>
  <c r="D147" i="1"/>
  <c r="G146" i="1"/>
  <c r="D146" i="1"/>
  <c r="G145" i="1"/>
  <c r="D145" i="1"/>
  <c r="G144" i="1"/>
  <c r="D144" i="1"/>
  <c r="G143" i="1"/>
  <c r="D143" i="1"/>
  <c r="G136" i="1"/>
  <c r="D136" i="1"/>
  <c r="G128" i="1"/>
  <c r="D128" i="1"/>
  <c r="G127" i="1"/>
  <c r="D127" i="1"/>
  <c r="G126" i="1"/>
  <c r="D126" i="1"/>
  <c r="G125" i="1"/>
  <c r="D125" i="1"/>
  <c r="G122" i="1"/>
  <c r="D122" i="1"/>
  <c r="G121" i="1"/>
  <c r="D121" i="1"/>
  <c r="G120" i="1"/>
  <c r="D120" i="1"/>
  <c r="G119" i="1"/>
  <c r="D119" i="1"/>
  <c r="G118" i="1"/>
  <c r="D118" i="1"/>
  <c r="G76" i="1"/>
  <c r="D70" i="1"/>
  <c r="D69" i="1"/>
  <c r="G68" i="1"/>
  <c r="D68" i="1"/>
  <c r="G65" i="1"/>
  <c r="D65" i="1"/>
  <c r="G64" i="1"/>
  <c r="D64" i="1"/>
  <c r="G59" i="1"/>
  <c r="D59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6" i="1"/>
  <c r="D16" i="1"/>
  <c r="G15" i="1"/>
  <c r="D15" i="1"/>
  <c r="G223" i="1" l="1"/>
  <c r="G222" i="1"/>
  <c r="G221" i="1"/>
  <c r="G219" i="1"/>
  <c r="G225" i="1"/>
  <c r="G224" i="1"/>
  <c r="G141" i="1"/>
  <c r="G140" i="1"/>
  <c r="G139" i="1"/>
  <c r="G138" i="1"/>
  <c r="G137" i="1"/>
  <c r="G102" i="1"/>
  <c r="G101" i="1"/>
  <c r="G80" i="1"/>
  <c r="G97" i="1"/>
  <c r="G198" i="1"/>
  <c r="G63" i="1"/>
  <c r="G62" i="1"/>
  <c r="G61" i="1"/>
  <c r="G60" i="1"/>
  <c r="G58" i="1"/>
  <c r="G57" i="1"/>
  <c r="G56" i="1"/>
  <c r="G55" i="1"/>
  <c r="G54" i="1"/>
  <c r="G49" i="1"/>
  <c r="G46" i="1"/>
  <c r="G45" i="1"/>
  <c r="G44" i="1"/>
  <c r="G232" i="1" l="1"/>
  <c r="D44" i="1"/>
  <c r="D45" i="1"/>
  <c r="D46" i="1"/>
  <c r="D49" i="1"/>
  <c r="D54" i="1"/>
  <c r="D55" i="1"/>
  <c r="D56" i="1"/>
  <c r="D57" i="1"/>
  <c r="D58" i="1"/>
  <c r="D60" i="1"/>
  <c r="D61" i="1"/>
  <c r="D62" i="1"/>
  <c r="D63" i="1"/>
  <c r="D198" i="1"/>
  <c r="D97" i="1"/>
  <c r="D80" i="1"/>
  <c r="D101" i="1"/>
  <c r="D102" i="1"/>
  <c r="D137" i="1"/>
  <c r="D138" i="1"/>
  <c r="D139" i="1"/>
  <c r="D140" i="1"/>
  <c r="D141" i="1"/>
  <c r="D224" i="1"/>
  <c r="D225" i="1"/>
  <c r="D219" i="1"/>
  <c r="D221" i="1"/>
  <c r="D222" i="1"/>
  <c r="D223" i="1"/>
</calcChain>
</file>

<file path=xl/sharedStrings.xml><?xml version="1.0" encoding="utf-8"?>
<sst xmlns="http://schemas.openxmlformats.org/spreadsheetml/2006/main" count="337" uniqueCount="336">
  <si>
    <t>Löffelspatel</t>
  </si>
  <si>
    <t>Staubpinsel</t>
  </si>
  <si>
    <t>Objektträger für lebende Kulturen</t>
  </si>
  <si>
    <t>Atemluftmengen-Meßgerät</t>
  </si>
  <si>
    <t xml:space="preserve">Modelle </t>
  </si>
  <si>
    <t>Auge, 3-fache Größe, 6-teilig</t>
  </si>
  <si>
    <t>Lungenatmung, Modell 1</t>
  </si>
  <si>
    <t>Teklubrenner DIN, E</t>
  </si>
  <si>
    <t>Vierfuß für Schutzpl.135x135mm, 180mm</t>
  </si>
  <si>
    <t>Handmikrotom</t>
  </si>
  <si>
    <t>Mini-Präparierschale</t>
  </si>
  <si>
    <t>Mikropräparate</t>
  </si>
  <si>
    <t>Geräte und Hilfsmittel</t>
  </si>
  <si>
    <t>Wandthermometer, klein</t>
  </si>
  <si>
    <t>Schulserie C (50 Präparate)</t>
    <phoneticPr fontId="3" type="noConversion"/>
  </si>
  <si>
    <t>Monokular BA50-LED, 40/400x</t>
  </si>
  <si>
    <t>Stereomikroskop A, 20x</t>
  </si>
  <si>
    <t>Einmal-Mundstücke, 85 St.</t>
  </si>
  <si>
    <t>Blutdruck-Messgerät</t>
  </si>
  <si>
    <t>Untersuchung des genetischen Codes</t>
  </si>
  <si>
    <t>CONATEX-DIDACTIC Lehrmittel GmbH</t>
  </si>
  <si>
    <t>Material</t>
  </si>
  <si>
    <t>Bestell-Nr.</t>
  </si>
  <si>
    <t>Stück</t>
  </si>
  <si>
    <t>Gesamtpreis ohne MwST.</t>
  </si>
  <si>
    <t>Mikroskopie</t>
  </si>
  <si>
    <t>Bio-Wasseranalyse-Koffer</t>
  </si>
  <si>
    <t>Das Leuchtlabor</t>
  </si>
  <si>
    <t>Bestimmung von Blutgruppenmerkmalen</t>
  </si>
  <si>
    <t>Ohrmodell, 4-teilig</t>
  </si>
  <si>
    <t>Herz, 2-teilig</t>
  </si>
  <si>
    <t>Petrischale AR-Glas - 80x16 mm</t>
  </si>
  <si>
    <t>Petrischale AR-Glas - 60x12 mm</t>
  </si>
  <si>
    <t>Ceran-Laborschutzplatte 135x135mm</t>
  </si>
  <si>
    <t>Spiritusbrenner</t>
  </si>
  <si>
    <t>Schulserie A (25 Präparate)</t>
    <phoneticPr fontId="3" type="noConversion"/>
  </si>
  <si>
    <t>Schulserie B (50 Präparate)</t>
    <phoneticPr fontId="3" type="noConversion"/>
  </si>
  <si>
    <t>Facheinsätze mit 4 Fächern für 109.4024</t>
  </si>
  <si>
    <t>Tisch-Stoppuhr MESOTRON</t>
  </si>
  <si>
    <t>Sonstiges</t>
  </si>
  <si>
    <t>Thermometer,ungiftig,-10..+150°C/1°C</t>
  </si>
  <si>
    <t>Hand-Stoppuhr, digital</t>
  </si>
  <si>
    <t>Fangnetz</t>
  </si>
  <si>
    <t>Karpfen, Skelett</t>
  </si>
  <si>
    <t>Funktionsmodell d. menschl. Auges</t>
  </si>
  <si>
    <t>Niere mit Nebenniere, 2 teilig</t>
  </si>
  <si>
    <t>Ecozone</t>
  </si>
  <si>
    <t>Gesamtsumme zuzüglich gesetzlicher Mehrwertsteuer:</t>
  </si>
  <si>
    <t>Temperatur-Schutzhandschuh</t>
  </si>
  <si>
    <t>Magnetrührer mit Heizplatte, Stativstab</t>
  </si>
  <si>
    <t>Pulvertrichter</t>
  </si>
  <si>
    <t>Trichter, 150ml</t>
  </si>
  <si>
    <t>Trichter, 60ml</t>
  </si>
  <si>
    <t>Sicherheit im Labor</t>
  </si>
  <si>
    <t>Schutzbrillen</t>
  </si>
  <si>
    <t>Trichter, Boro, 40mm</t>
  </si>
  <si>
    <t>Trichter, Boro, 75mm</t>
  </si>
  <si>
    <t>Abroller</t>
  </si>
  <si>
    <t>Reinigungstücher</t>
  </si>
  <si>
    <t>Mikrospatel</t>
  </si>
  <si>
    <t>Labormesser</t>
  </si>
  <si>
    <t>Rührstäbe, Laborglas, 200x4 mm Ø, 10 St.</t>
  </si>
  <si>
    <t>Abtropfgestell, Wandbefestigung</t>
  </si>
  <si>
    <t>1113044</t>
  </si>
  <si>
    <t>1077101</t>
  </si>
  <si>
    <t>1040104</t>
  </si>
  <si>
    <t>1040122</t>
  </si>
  <si>
    <t>2005716</t>
  </si>
  <si>
    <t>2003436</t>
  </si>
  <si>
    <t>1086865</t>
  </si>
  <si>
    <t>2003478</t>
  </si>
  <si>
    <t>2014025</t>
  </si>
  <si>
    <t>1031980</t>
  </si>
  <si>
    <t>2002120</t>
  </si>
  <si>
    <t>2013962</t>
  </si>
  <si>
    <t>1000500</t>
  </si>
  <si>
    <t>1000600</t>
  </si>
  <si>
    <t>1000700</t>
  </si>
  <si>
    <t>2000005</t>
  </si>
  <si>
    <t>2043272</t>
  </si>
  <si>
    <t>2043270</t>
  </si>
  <si>
    <t>2012983</t>
  </si>
  <si>
    <t>2015799</t>
  </si>
  <si>
    <t>1094024</t>
  </si>
  <si>
    <t>1094025</t>
  </si>
  <si>
    <t>1094012</t>
  </si>
  <si>
    <t>1094022</t>
  </si>
  <si>
    <t>1001134</t>
  </si>
  <si>
    <t>2013578</t>
  </si>
  <si>
    <t>1021675</t>
  </si>
  <si>
    <t>1003622</t>
  </si>
  <si>
    <t>2006534</t>
  </si>
  <si>
    <t>2006533</t>
  </si>
  <si>
    <t>2006531</t>
  </si>
  <si>
    <t>2006674</t>
  </si>
  <si>
    <t>2006581</t>
  </si>
  <si>
    <t>2006684</t>
  </si>
  <si>
    <t>2008639</t>
  </si>
  <si>
    <t>Trichter AR-Glas 60°, glatt, 75mm</t>
  </si>
  <si>
    <t>2008672</t>
  </si>
  <si>
    <t>2006500</t>
  </si>
  <si>
    <t>2006662</t>
  </si>
  <si>
    <t>2006540</t>
  </si>
  <si>
    <t>Kristallierschale, Boro, 200ml, 50x95mmØ</t>
  </si>
  <si>
    <t>2006562</t>
  </si>
  <si>
    <t>Reagenzglas 160X16 AR-Gl.100St.</t>
  </si>
  <si>
    <t>1002308</t>
  </si>
  <si>
    <t>Uhrglasschale, AR-Glas, 80 mm Ø</t>
  </si>
  <si>
    <t>2006647</t>
  </si>
  <si>
    <t>Spritzflasche PE, 250 ml, blau</t>
  </si>
  <si>
    <t>2006832</t>
  </si>
  <si>
    <t>1093370</t>
  </si>
  <si>
    <t>Reagenzglashalter bis 30mmØ, Holz</t>
  </si>
  <si>
    <t>2000285</t>
  </si>
  <si>
    <t>2006654</t>
  </si>
  <si>
    <t>2007386</t>
  </si>
  <si>
    <t>Tragegestell für Reagenzien</t>
  </si>
  <si>
    <t>2000050</t>
  </si>
  <si>
    <t>Reagenzglasgestell Kunststoff</t>
  </si>
  <si>
    <t>2000024</t>
  </si>
  <si>
    <t>Gas-Sicherheitsschl. DIN 10x14mm, 2m</t>
  </si>
  <si>
    <t>1093408</t>
  </si>
  <si>
    <t>2000427</t>
  </si>
  <si>
    <t>Kapillarrohre Boro 300x5x0,4(di)mm 5St.</t>
  </si>
  <si>
    <t>2006736</t>
  </si>
  <si>
    <t>Gummistopfen 31/38x35mm,1 Bohr.,10Stk.</t>
  </si>
  <si>
    <t>1093383</t>
  </si>
  <si>
    <t>Doppelmuffe, drehbar</t>
  </si>
  <si>
    <t>1002094</t>
  </si>
  <si>
    <t>1093444</t>
  </si>
  <si>
    <t>2000700</t>
  </si>
  <si>
    <t>2000014</t>
  </si>
  <si>
    <t>2013451</t>
  </si>
  <si>
    <t>2012823</t>
  </si>
  <si>
    <t>2015370</t>
  </si>
  <si>
    <t>2015273</t>
  </si>
  <si>
    <t>1003700</t>
  </si>
  <si>
    <t>1093487</t>
  </si>
  <si>
    <t>1183009</t>
  </si>
  <si>
    <t>1037446</t>
  </si>
  <si>
    <t>1103068</t>
  </si>
  <si>
    <t>1103069</t>
  </si>
  <si>
    <t>Homo-Skelett, Standardmodell Classic Model</t>
  </si>
  <si>
    <t>2015016</t>
  </si>
  <si>
    <t>1163012</t>
  </si>
  <si>
    <t>1007018</t>
  </si>
  <si>
    <t>2009558</t>
  </si>
  <si>
    <t>1093327</t>
  </si>
  <si>
    <t>2000114</t>
  </si>
  <si>
    <t>2006655</t>
  </si>
  <si>
    <t>1077067</t>
  </si>
  <si>
    <t>2015180</t>
  </si>
  <si>
    <t>2006851</t>
  </si>
  <si>
    <t>2006815</t>
  </si>
  <si>
    <t>2006814</t>
  </si>
  <si>
    <t>1040200</t>
  </si>
  <si>
    <t>2013079</t>
  </si>
  <si>
    <t>2007911</t>
  </si>
  <si>
    <t>1003614</t>
  </si>
  <si>
    <t>2043533</t>
  </si>
  <si>
    <t>2012520</t>
  </si>
  <si>
    <t>2012536</t>
  </si>
  <si>
    <t>didactic@conatex.com</t>
  </si>
  <si>
    <t>Zinzinger Straße 11, 66117 Saarbrücken</t>
  </si>
  <si>
    <t>1194060</t>
  </si>
  <si>
    <t>Klassensatz pH-Sensoren</t>
  </si>
  <si>
    <t>1194070</t>
  </si>
  <si>
    <t>Klassensatz Leitfähigkeitssensoren</t>
  </si>
  <si>
    <t>1194071</t>
  </si>
  <si>
    <t>Klassensatz CO2-Sensoren</t>
  </si>
  <si>
    <t>1194068</t>
  </si>
  <si>
    <t>Klassensatz Lichtsensoren</t>
  </si>
  <si>
    <t>1194064</t>
  </si>
  <si>
    <t>Klassensatz Drucksensoren</t>
  </si>
  <si>
    <t>1194061</t>
  </si>
  <si>
    <t>Klassensatz Kolorimeter</t>
  </si>
  <si>
    <t>1194062</t>
  </si>
  <si>
    <t>1194067</t>
  </si>
  <si>
    <t>Wetterfahne für Smart Wettersensor</t>
  </si>
  <si>
    <t>1184003</t>
  </si>
  <si>
    <t>Smart Blutdrucksensor</t>
  </si>
  <si>
    <t>1184032</t>
  </si>
  <si>
    <t>Link Webshop</t>
  </si>
  <si>
    <t>Tel. 06849-99 296-0 oder kostenfrei 00800 0266 2839</t>
  </si>
  <si>
    <t>Schulgrundausstattung für das Fach Biologie  SEK2 (30 Schüler)</t>
  </si>
  <si>
    <t>Einzelpreis (Netto)</t>
  </si>
  <si>
    <t>LfdNr.</t>
  </si>
  <si>
    <t>Rauchmodell 3in1</t>
  </si>
  <si>
    <t>zum Artikel im Shop</t>
  </si>
  <si>
    <t>Trinokular SILVER253 LED 1000x</t>
  </si>
  <si>
    <t>Schwanenhals für Moticam und alle Kameras mit Fotogewinde</t>
  </si>
  <si>
    <t>Mikroskopschrank groß</t>
  </si>
  <si>
    <t>Lupe 3x/6x</t>
  </si>
  <si>
    <t>Objektträger 50 Stück</t>
  </si>
  <si>
    <t>Deckgläser 100 Stück</t>
  </si>
  <si>
    <t>Objektträger mit einer Vertiefung, 50 Stück</t>
  </si>
  <si>
    <t>Kasten für 25 Präparate</t>
  </si>
  <si>
    <t>Kasten für 50 Präparate</t>
  </si>
  <si>
    <t>Linsenpapier</t>
  </si>
  <si>
    <t>Mikroskop-Reinigungs-Kit</t>
  </si>
  <si>
    <t>Tropfpipetten aus Glas 80mm, 10 Stück</t>
  </si>
  <si>
    <t>Mikroskopiebesteck Klassensatz, 10 Satz in Box</t>
  </si>
  <si>
    <t>Pinzette aus Kunstoff 10 Stück</t>
  </si>
  <si>
    <t>Petrischale ø 100 mm AR-Glas</t>
  </si>
  <si>
    <t>Eulengewölle groß</t>
  </si>
  <si>
    <t>WiFi Mikroskop (ideal für Exkursionen im Freiland)</t>
  </si>
  <si>
    <t>Aufbewahrungskoffer</t>
  </si>
  <si>
    <t>Brutschrank Mini</t>
  </si>
  <si>
    <t>Glasfaserfilterpapier, 100 Stück für Rauchmodell 3 in 1</t>
  </si>
  <si>
    <t>Deckel für Aufbewahrungswannen</t>
  </si>
  <si>
    <t>Vorbereitungswagen calero Plus 3/20</t>
  </si>
  <si>
    <t>Becherglas Boro NF 50 ml</t>
  </si>
  <si>
    <t>Becherglas 100ml NF Boro</t>
  </si>
  <si>
    <t>Becherglas 250ml NF Boro</t>
  </si>
  <si>
    <t>Becherglas 600ml NF Boro</t>
  </si>
  <si>
    <t>Becherglas 1000ml NF Boro</t>
  </si>
  <si>
    <t>Erlenmeyerkolben 250ml EH Boro</t>
  </si>
  <si>
    <t>Erlenmeyerkolben 500ml EH Boro</t>
  </si>
  <si>
    <t>Messbecher 1000ml PP m. Henkel</t>
  </si>
  <si>
    <t>Messzylinder HF PP 250ml</t>
  </si>
  <si>
    <t>2006817</t>
  </si>
  <si>
    <t>1003619</t>
  </si>
  <si>
    <t>Rundfilter Ø 70 mm, 100 Stück</t>
  </si>
  <si>
    <t>Plattenstativ mit Stab 75 cm</t>
  </si>
  <si>
    <t>Dreifingerklemme, 40 x 8 mm</t>
  </si>
  <si>
    <t>Hebebühne aus Leichtmetall L 100 x B 100 mm</t>
  </si>
  <si>
    <t>Spektiv für Natur-/Vogelbeobachtung 20-60x</t>
  </si>
  <si>
    <t>Schulwaage, 2000/0,01 g</t>
  </si>
  <si>
    <t>Aquarium aus Kunststoff 2,4 l</t>
  </si>
  <si>
    <t>Fossilien-Sammlung in Kasten</t>
  </si>
  <si>
    <t>Cleoniceras sp.</t>
  </si>
  <si>
    <t>Madagaskar Ammonit Paar</t>
  </si>
  <si>
    <t>Knochenpräparat Kaninchen Schädel</t>
  </si>
  <si>
    <t>Pferdeschädel Präparat</t>
  </si>
  <si>
    <t>Verhütungskoffer Premium</t>
  </si>
  <si>
    <t>Kondom Übungsmodell</t>
  </si>
  <si>
    <t>Übungsmodell Scheidenkondom</t>
  </si>
  <si>
    <t>Geschlechtsloser Klassik-Torso, 14-teil.</t>
  </si>
  <si>
    <t>Homo-Schädel mit Gehirn, Somso</t>
  </si>
  <si>
    <t>3 D Corona Virus Modell</t>
  </si>
  <si>
    <t>Aufbau eines Vogel- u. Säugetierknochen</t>
  </si>
  <si>
    <t xml:space="preserve">Vorderläufe unterschiedlicher Säugetiere </t>
  </si>
  <si>
    <t>Erwachsenengebiss, SOMSO-Modell</t>
  </si>
  <si>
    <t>Digitales Experimentieren</t>
  </si>
  <si>
    <t>Klassensatz Herzratensensoren</t>
  </si>
  <si>
    <t>Klassensatz Temperatursensoren</t>
  </si>
  <si>
    <t>Klassensatz O2 Gas Sensor</t>
  </si>
  <si>
    <t>Klassensatz Wettersensoren mit GPS</t>
  </si>
  <si>
    <t>EKG-AirLink, Set</t>
  </si>
  <si>
    <t>Ethanol-Sensor</t>
  </si>
  <si>
    <t>Salzgehalt Sensor (Salzgehalt, Temp., Leitfähigkeit)</t>
  </si>
  <si>
    <t>Ersatzmundstücke für Spirometer</t>
  </si>
  <si>
    <t xml:space="preserve">Anmerkung: für die rot markierten Sensoren ist ein Air-Link </t>
  </si>
  <si>
    <t>Smart Air Link</t>
  </si>
  <si>
    <t>erforderlich (ermöglicht kabellose Nutzung mit Bluetooth)</t>
  </si>
  <si>
    <t>Binokular BA-81 LED 40/1000X</t>
  </si>
  <si>
    <t>Laborlampe</t>
  </si>
  <si>
    <t>Wasserkocher</t>
  </si>
  <si>
    <t>Wasserbad Education, analog, 2 L</t>
  </si>
  <si>
    <t>Wasserbad digital, 6 Liter</t>
  </si>
  <si>
    <t>Heizplatte 1.500W</t>
  </si>
  <si>
    <t>Knoblauchpresse</t>
  </si>
  <si>
    <t>Leitfähigkeits-/TDS-Tester</t>
  </si>
  <si>
    <t>ph-Meter compact</t>
  </si>
  <si>
    <t>Facheinsatz für 30 Schutzbrillen (für tiefe Wannen)</t>
  </si>
  <si>
    <t>Schaumstoffeinlage (für tiefe und flache Wannen)</t>
  </si>
  <si>
    <t>Aufbewahrungswanne, blau, flach</t>
  </si>
  <si>
    <t>Aufbewahrungswanne, rot, tief</t>
  </si>
  <si>
    <t>Erlenmeyerkolben 50ml EH Boro</t>
  </si>
  <si>
    <t>Erlenmeyerkolben 100ml EH Boro</t>
  </si>
  <si>
    <t>Blockschälchen</t>
  </si>
  <si>
    <t>NR-Stopfen 22/17/0 (NS19), 10 Stk</t>
  </si>
  <si>
    <t>NR-Stopfen 22/17/1 (NS19), 10 Stk</t>
  </si>
  <si>
    <t>Messkolben 50ml Boro m. Stopfen</t>
  </si>
  <si>
    <t>Messkolben 100ml Boro m. Stopfen</t>
  </si>
  <si>
    <t>Messkolben 250ml Boro m. Stopfen</t>
  </si>
  <si>
    <t>Messkolben 500ml Boro m. Stopfen</t>
  </si>
  <si>
    <t>Messpipette AR-Glas 2 ml</t>
  </si>
  <si>
    <t>Messpipette AR-Glas 5 ml</t>
  </si>
  <si>
    <t>Peleus-Ball Universalmodell</t>
  </si>
  <si>
    <t>DC-Trennkammer, rechteckig</t>
  </si>
  <si>
    <t>Gaswaschflasche n. Drechsel 250 ml</t>
  </si>
  <si>
    <t>Gummistopfen 18/14/20 für Reagenzglas, 10 Stk.</t>
  </si>
  <si>
    <t>Faltenfilter 150 mm, 100 St.</t>
  </si>
  <si>
    <t xml:space="preserve">Schlauchsicherung </t>
  </si>
  <si>
    <t>Gasanzünder (Bügelform) mit Zündstein</t>
  </si>
  <si>
    <t>Gärröhrchen Boro, Länge 220mm</t>
  </si>
  <si>
    <t>Drahtgewebe, Keramikzentr. 150x150mm</t>
  </si>
  <si>
    <t>Mörser m. Pist.,Porz. 150ml,45x100mmØ</t>
  </si>
  <si>
    <t>Tropfpipetten, 10 Stück</t>
  </si>
  <si>
    <t>Tropfpipetten PE 3ml, 50 Stück</t>
  </si>
  <si>
    <t>pH-Indikator-papier pH1-14</t>
  </si>
  <si>
    <t>Rasiermesser</t>
  </si>
  <si>
    <t>Latex-Handschuhe M</t>
  </si>
  <si>
    <t>Latex-Handschuhe L</t>
  </si>
  <si>
    <t>Universalklemme, 0-80mm</t>
  </si>
  <si>
    <t>Thermokline-Sensor (Ökologie)</t>
  </si>
  <si>
    <t>Fließgeschwindigkeits- &amp; Temperatur-Sensor  (Ökologie)</t>
  </si>
  <si>
    <t>Glaswaren/Messbecher/Stopfen/Trichter</t>
  </si>
  <si>
    <t>Mundschutz</t>
  </si>
  <si>
    <t>Desinfektionsmittel</t>
  </si>
  <si>
    <t>Variable Pipette 5-10</t>
    <phoneticPr fontId="5" type="noConversion"/>
  </si>
  <si>
    <t>1093433</t>
  </si>
  <si>
    <t>Variable Pipette 50-200</t>
    <phoneticPr fontId="5" type="noConversion"/>
  </si>
  <si>
    <t>1093434</t>
  </si>
  <si>
    <t>Variable Pipette 100-1000</t>
    <phoneticPr fontId="5" type="noConversion"/>
  </si>
  <si>
    <t>1093435</t>
  </si>
  <si>
    <t>Spitzen für Pipette gelb</t>
    <phoneticPr fontId="5" type="noConversion"/>
  </si>
  <si>
    <t>1093439</t>
  </si>
  <si>
    <t>Spitzen für Pipette weiß</t>
    <phoneticPr fontId="5" type="noConversion"/>
  </si>
  <si>
    <t>1093441</t>
  </si>
  <si>
    <t>Spitzen für Pipette blau</t>
    <phoneticPr fontId="5" type="noConversion"/>
  </si>
  <si>
    <t>1093440</t>
  </si>
  <si>
    <t>Eppendorfständer</t>
    <phoneticPr fontId="5" type="noConversion"/>
  </si>
  <si>
    <t>1086413</t>
  </si>
  <si>
    <t>PCR-Cycler 2</t>
  </si>
  <si>
    <t>Färbewannen</t>
    <phoneticPr fontId="5" type="noConversion"/>
  </si>
  <si>
    <t>1113146</t>
  </si>
  <si>
    <t>Elektrophorese-Klassenset</t>
    <phoneticPr fontId="5" type="noConversion"/>
  </si>
  <si>
    <t>1103112</t>
  </si>
  <si>
    <t>Netzgerät für Gelstand</t>
    <phoneticPr fontId="5" type="noConversion"/>
  </si>
  <si>
    <t>1113220</t>
  </si>
  <si>
    <t>Reaktionsgefäße 1,5 ml pp</t>
  </si>
  <si>
    <t>Latex-Handschuhe S</t>
  </si>
  <si>
    <t>Labormäntel S</t>
  </si>
  <si>
    <t>Labormäntel M</t>
  </si>
  <si>
    <t>Labormäntel L</t>
  </si>
  <si>
    <t>Stoffwechselkammer</t>
  </si>
  <si>
    <t>Moticam X5 Plus 4MP Wifi</t>
  </si>
  <si>
    <t>Berlese-Apparat</t>
  </si>
  <si>
    <t>Smart Bodenfeuchtesensor</t>
  </si>
  <si>
    <t>Smart Spirometer</t>
  </si>
  <si>
    <t>Wildkamera 16MP</t>
  </si>
  <si>
    <t>O2 Sensor für gelösten Sauerstoff, smart</t>
  </si>
  <si>
    <t>Conatex Tagespreisliste vom 18.01.2024</t>
  </si>
  <si>
    <t>Bitte überprüfen Sie auf unserem Webshop vor jeder Ihrer Bestellungen den aktuell gültigen Tagespreis.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</si>
</sst>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€&quot;_-;\-* #,##0.00&quot;€&quot;_-;_-* &quot;-&quot;??&quot;€&quot;_-;_-@_-"/>
    <numFmt numFmtId="166" formatCode="#,##0.00\ &quot;€&quot;"/>
    <numFmt numFmtId="167" formatCode="&quot;€&quot;#,##0.00_);[Red]\(&quot;€&quot;#,##0.00\)"/>
    <numFmt numFmtId="168" formatCode="_-* #,##0.00\ [$€]_-;\-* #,##0.00\ [$€]_-;_-* &quot;-&quot;??\ [$€]_-;_-@_-"/>
  </numFmts>
  <fonts count="39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Baghdad"/>
      <charset val="178"/>
    </font>
    <font>
      <sz val="12"/>
      <name val="Abadi MT Condensed Light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14"/>
      <color indexed="59"/>
      <name val="Arial"/>
      <family val="2"/>
    </font>
    <font>
      <sz val="12"/>
      <color indexed="56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2D2D2D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168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166" fontId="0" fillId="0" borderId="0" xfId="2" applyNumberFormat="1" applyFont="1"/>
    <xf numFmtId="0" fontId="21" fillId="0" borderId="0" xfId="0" applyFont="1" applyAlignment="1">
      <alignment horizontal="center"/>
    </xf>
    <xf numFmtId="0" fontId="1" fillId="0" borderId="0" xfId="43"/>
    <xf numFmtId="0" fontId="26" fillId="0" borderId="0" xfId="43" applyFont="1" applyAlignment="1">
      <alignment horizontal="center"/>
    </xf>
    <xf numFmtId="0" fontId="27" fillId="0" borderId="0" xfId="43" applyFont="1" applyAlignment="1">
      <alignment horizontal="center"/>
    </xf>
    <xf numFmtId="0" fontId="27" fillId="0" borderId="0" xfId="43" applyFont="1" applyProtection="1">
      <protection locked="0"/>
    </xf>
    <xf numFmtId="165" fontId="27" fillId="0" borderId="0" xfId="2" applyFont="1"/>
    <xf numFmtId="165" fontId="27" fillId="0" borderId="0" xfId="2" applyFont="1" applyProtection="1">
      <protection locked="0"/>
    </xf>
    <xf numFmtId="0" fontId="27" fillId="0" borderId="0" xfId="43" applyFont="1"/>
    <xf numFmtId="0" fontId="29" fillId="0" borderId="0" xfId="43" applyFont="1"/>
    <xf numFmtId="0" fontId="1" fillId="0" borderId="0" xfId="43" applyAlignment="1">
      <alignment horizontal="center"/>
    </xf>
    <xf numFmtId="165" fontId="24" fillId="0" borderId="0" xfId="2" applyFont="1"/>
    <xf numFmtId="165" fontId="0" fillId="0" borderId="0" xfId="2" applyFont="1"/>
    <xf numFmtId="0" fontId="32" fillId="33" borderId="0" xfId="2" applyNumberFormat="1" applyFont="1" applyFill="1" applyAlignment="1">
      <alignment vertical="top" wrapText="1"/>
    </xf>
    <xf numFmtId="0" fontId="32" fillId="33" borderId="0" xfId="0" applyFont="1" applyFill="1" applyAlignment="1">
      <alignment vertical="top" wrapText="1"/>
    </xf>
    <xf numFmtId="0" fontId="33" fillId="33" borderId="0" xfId="0" applyFont="1" applyFill="1" applyAlignment="1">
      <alignment horizontal="center" vertical="top" wrapText="1"/>
    </xf>
    <xf numFmtId="0" fontId="32" fillId="33" borderId="0" xfId="0" applyFont="1" applyFill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2" fillId="0" borderId="0" xfId="2" applyNumberFormat="1" applyFont="1" applyFill="1" applyAlignment="1">
      <alignment vertical="top" wrapText="1"/>
    </xf>
    <xf numFmtId="0" fontId="24" fillId="0" borderId="0" xfId="0" applyFont="1"/>
    <xf numFmtId="0" fontId="34" fillId="0" borderId="0" xfId="43" applyFont="1"/>
    <xf numFmtId="0" fontId="24" fillId="0" borderId="0" xfId="43" applyFont="1" applyAlignment="1">
      <alignment vertical="top" wrapText="1"/>
    </xf>
    <xf numFmtId="0" fontId="34" fillId="0" borderId="0" xfId="43" applyFont="1" applyAlignment="1">
      <alignment horizontal="center"/>
    </xf>
    <xf numFmtId="0" fontId="24" fillId="0" borderId="0" xfId="43" applyFont="1" applyAlignment="1">
      <alignment horizontal="center"/>
    </xf>
    <xf numFmtId="0" fontId="24" fillId="0" borderId="0" xfId="43" applyFont="1" applyProtection="1">
      <protection locked="0"/>
    </xf>
    <xf numFmtId="165" fontId="24" fillId="0" borderId="0" xfId="2" applyFont="1" applyProtection="1">
      <protection locked="0"/>
    </xf>
    <xf numFmtId="0" fontId="24" fillId="0" borderId="0" xfId="43" applyFont="1"/>
    <xf numFmtId="0" fontId="28" fillId="0" borderId="0" xfId="48" applyFont="1" applyAlignment="1" applyProtection="1"/>
    <xf numFmtId="0" fontId="24" fillId="0" borderId="0" xfId="0" applyFont="1" applyAlignment="1">
      <alignment horizontal="center"/>
    </xf>
    <xf numFmtId="166" fontId="24" fillId="0" borderId="0" xfId="2" applyNumberFormat="1" applyFont="1"/>
    <xf numFmtId="0" fontId="34" fillId="0" borderId="0" xfId="1" applyFont="1" applyAlignment="1" applyProtection="1">
      <alignment horizontal="center"/>
    </xf>
    <xf numFmtId="0" fontId="25" fillId="0" borderId="0" xfId="1" applyFont="1" applyFill="1" applyBorder="1" applyAlignment="1" applyProtection="1">
      <alignment horizontal="center" vertical="center"/>
    </xf>
    <xf numFmtId="167" fontId="24" fillId="0" borderId="0" xfId="0" applyNumberFormat="1" applyFont="1"/>
    <xf numFmtId="0" fontId="24" fillId="33" borderId="0" xfId="0" applyFont="1" applyFill="1"/>
    <xf numFmtId="0" fontId="32" fillId="33" borderId="0" xfId="0" applyFont="1" applyFill="1"/>
    <xf numFmtId="0" fontId="34" fillId="33" borderId="0" xfId="1" applyFont="1" applyFill="1" applyAlignment="1" applyProtection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1" applyFont="1" applyFill="1" applyBorder="1" applyAlignment="1" applyProtection="1">
      <alignment horizontal="center" vertical="center"/>
    </xf>
    <xf numFmtId="166" fontId="24" fillId="33" borderId="0" xfId="2" applyNumberFormat="1" applyFont="1" applyFill="1"/>
    <xf numFmtId="0" fontId="34" fillId="33" borderId="0" xfId="0" applyFont="1" applyFill="1" applyAlignment="1">
      <alignment horizontal="center"/>
    </xf>
    <xf numFmtId="0" fontId="24" fillId="33" borderId="0" xfId="0" applyFont="1" applyFill="1" applyAlignment="1">
      <alignment horizontal="right"/>
    </xf>
    <xf numFmtId="0" fontId="24" fillId="0" borderId="0" xfId="1" applyFont="1" applyAlignment="1" applyProtection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24" fillId="34" borderId="0" xfId="0" applyFont="1" applyFill="1"/>
    <xf numFmtId="0" fontId="36" fillId="0" borderId="0" xfId="0" applyFont="1"/>
    <xf numFmtId="0" fontId="34" fillId="0" borderId="0" xfId="1" applyFont="1" applyBorder="1" applyAlignment="1" applyProtection="1">
      <alignment horizontal="center"/>
    </xf>
    <xf numFmtId="165" fontId="24" fillId="33" borderId="0" xfId="2" applyFont="1" applyFill="1"/>
    <xf numFmtId="0" fontId="34" fillId="0" borderId="0" xfId="0" applyFont="1" applyAlignment="1">
      <alignment horizontal="center"/>
    </xf>
    <xf numFmtId="0" fontId="34" fillId="0" borderId="0" xfId="1" applyFont="1" applyFill="1" applyAlignment="1" applyProtection="1">
      <alignment horizontal="center"/>
    </xf>
    <xf numFmtId="165" fontId="24" fillId="0" borderId="0" xfId="2" applyFont="1" applyFill="1"/>
    <xf numFmtId="165" fontId="32" fillId="0" borderId="0" xfId="2" applyFont="1" applyFill="1" applyAlignment="1">
      <alignment vertical="top" wrapText="1"/>
    </xf>
    <xf numFmtId="0" fontId="34" fillId="0" borderId="0" xfId="0" applyFont="1"/>
    <xf numFmtId="166" fontId="37" fillId="33" borderId="0" xfId="2" applyNumberFormat="1" applyFont="1" applyFill="1"/>
    <xf numFmtId="0" fontId="38" fillId="0" borderId="0" xfId="43" applyFont="1" applyAlignment="1">
      <alignment horizontal="center"/>
    </xf>
    <xf numFmtId="0" fontId="30" fillId="0" borderId="0" xfId="43" applyFont="1" applyAlignment="1">
      <alignment horizontal="center"/>
    </xf>
    <xf numFmtId="0" fontId="31" fillId="0" borderId="0" xfId="43" applyFont="1" applyAlignment="1">
      <alignment horizontal="center"/>
    </xf>
    <xf numFmtId="0" fontId="38" fillId="0" borderId="0" xfId="43" applyFont="1" applyAlignment="1">
      <alignment horizontal="center"/>
    </xf>
  </cellXfs>
  <cellStyles count="5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6" builtinId="11" customBuiltin="1"/>
    <cellStyle name="Calcul" xfId="13" builtinId="22" customBuiltin="1"/>
    <cellStyle name="Cellule liée" xfId="14" builtinId="24" customBuiltin="1"/>
    <cellStyle name="Commentaire 2" xfId="46" xr:uid="{00000000-0005-0000-0000-00001A000000}"/>
    <cellStyle name="Entrée" xfId="11" builtinId="20" customBuiltin="1"/>
    <cellStyle name="Euro" xfId="50" xr:uid="{00000000-0005-0000-0000-00001E000000}"/>
    <cellStyle name="Insatisfaisant" xfId="9" builtinId="27" customBuiltin="1"/>
    <cellStyle name="Lien hypertexte" xfId="1" builtinId="8"/>
    <cellStyle name="Lien hypertexte 2" xfId="51" xr:uid="{00000000-0005-0000-0000-000020000000}"/>
    <cellStyle name="Lien hypertexte 3" xfId="48" xr:uid="{00000000-0005-0000-0000-000021000000}"/>
    <cellStyle name="Milliers 2" xfId="44" xr:uid="{00000000-0005-0000-0000-000023000000}"/>
    <cellStyle name="Monétaire" xfId="2" builtinId="4"/>
    <cellStyle name="Monétaire 2" xfId="52" xr:uid="{00000000-0005-0000-0000-000024000000}"/>
    <cellStyle name="Monétaire 3" xfId="45" xr:uid="{00000000-0005-0000-0000-000025000000}"/>
    <cellStyle name="Neutre" xfId="10" builtinId="28" customBuiltin="1"/>
    <cellStyle name="Normal" xfId="0" builtinId="0"/>
    <cellStyle name="Normal 2" xfId="49" xr:uid="{00000000-0005-0000-0000-000027000000}"/>
    <cellStyle name="Normal 3" xfId="43" xr:uid="{00000000-0005-0000-0000-000028000000}"/>
    <cellStyle name="Satisfaisant" xfId="8" builtinId="26" customBuiltin="1"/>
    <cellStyle name="Sortie" xfId="12" builtinId="21" customBuiltin="1"/>
    <cellStyle name="Standard 2" xfId="47" xr:uid="{00000000-0005-0000-0000-00002B000000}"/>
    <cellStyle name="Texte explicatif" xfId="17" builtinId="53" customBuiltin="1"/>
    <cellStyle name="Titre" xfId="3" builtinId="15" customBuiltin="1"/>
    <cellStyle name="Titre 1" xfId="4" builtinId="16" customBuiltin="1"/>
    <cellStyle name="Titre 2" xfId="5" builtinId="17" customBuiltin="1"/>
    <cellStyle name="Titre 3" xfId="6" builtinId="18" customBuiltin="1"/>
    <cellStyle name="Titre 4" xfId="7" builtinId="19" customBuiltin="1"/>
    <cellStyle name="Total" xfId="18" builtinId="25" customBuiltin="1"/>
    <cellStyle name="Vérification" xfId="1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85724</xdr:rowOff>
    </xdr:from>
    <xdr:to>
      <xdr:col>6</xdr:col>
      <xdr:colOff>631372</xdr:colOff>
      <xdr:row>5</xdr:row>
      <xdr:rowOff>76199</xdr:rowOff>
    </xdr:to>
    <xdr:pic>
      <xdr:nvPicPr>
        <xdr:cNvPr id="3" name="Bild 2" descr="Conatex_DE_RGB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0" y="85724"/>
          <a:ext cx="326027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dactic@conate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8"/>
  <sheetViews>
    <sheetView tabSelected="1" workbookViewId="0">
      <selection activeCell="A8" sqref="A8:G8"/>
    </sheetView>
  </sheetViews>
  <sheetFormatPr baseColWidth="10" defaultRowHeight="12.75"/>
  <cols>
    <col min="1" max="1" width="4" style="1" customWidth="1"/>
    <col min="2" max="2" width="43.875" customWidth="1"/>
    <col min="3" max="3" width="8.375" style="3" customWidth="1"/>
    <col min="4" max="4" width="16.5" style="1" bestFit="1" customWidth="1"/>
    <col min="5" max="5" width="6.5" customWidth="1"/>
    <col min="6" max="6" width="11.5" style="14" customWidth="1"/>
    <col min="7" max="7" width="14" style="2" customWidth="1"/>
  </cols>
  <sheetData>
    <row r="1" spans="1:7" s="24" customFormat="1">
      <c r="A1" s="25" t="s">
        <v>20</v>
      </c>
      <c r="B1" s="26"/>
      <c r="C1" s="27"/>
      <c r="D1" s="28"/>
      <c r="E1" s="29"/>
      <c r="F1" s="13"/>
      <c r="G1" s="30"/>
    </row>
    <row r="2" spans="1:7" s="24" customFormat="1">
      <c r="A2" s="25" t="s">
        <v>163</v>
      </c>
      <c r="B2" s="31"/>
      <c r="C2" s="27"/>
      <c r="D2" s="28"/>
      <c r="E2" s="29"/>
      <c r="F2" s="13"/>
      <c r="G2" s="30"/>
    </row>
    <row r="3" spans="1:7" s="24" customFormat="1">
      <c r="A3" s="25" t="s">
        <v>183</v>
      </c>
      <c r="B3" s="31"/>
      <c r="C3" s="27"/>
      <c r="D3" s="28"/>
      <c r="E3" s="29"/>
      <c r="F3" s="13"/>
      <c r="G3" s="30"/>
    </row>
    <row r="4" spans="1:7" s="24" customFormat="1">
      <c r="A4" s="32" t="s">
        <v>162</v>
      </c>
      <c r="B4" s="31"/>
      <c r="C4" s="27"/>
      <c r="D4" s="28"/>
      <c r="E4" s="29"/>
      <c r="F4" s="13"/>
      <c r="G4" s="30"/>
    </row>
    <row r="5" spans="1:7" ht="15.75">
      <c r="A5" s="4"/>
      <c r="B5" s="10"/>
      <c r="C5" s="5"/>
      <c r="D5" s="6"/>
      <c r="E5" s="7"/>
      <c r="F5" s="8"/>
      <c r="G5" s="9"/>
    </row>
    <row r="6" spans="1:7" ht="15.75">
      <c r="A6" s="4"/>
      <c r="B6" s="10"/>
      <c r="C6" s="5"/>
      <c r="D6" s="6"/>
      <c r="E6" s="7"/>
      <c r="F6" s="8"/>
      <c r="G6" s="9"/>
    </row>
    <row r="7" spans="1:7" ht="15.75">
      <c r="A7" s="11"/>
      <c r="B7" s="4"/>
      <c r="C7" s="12"/>
      <c r="D7" s="4"/>
      <c r="E7" s="4"/>
      <c r="F7" s="13"/>
      <c r="G7" s="13"/>
    </row>
    <row r="8" spans="1:7" ht="18">
      <c r="A8" s="60" t="s">
        <v>184</v>
      </c>
      <c r="B8" s="60"/>
      <c r="C8" s="60"/>
      <c r="D8" s="60"/>
      <c r="E8" s="60"/>
      <c r="F8" s="60"/>
      <c r="G8" s="60"/>
    </row>
    <row r="9" spans="1:7" ht="15">
      <c r="A9" s="61" t="s">
        <v>334</v>
      </c>
      <c r="B9" s="61"/>
      <c r="C9" s="61"/>
      <c r="D9" s="61"/>
      <c r="E9" s="61"/>
      <c r="F9" s="61"/>
      <c r="G9" s="61"/>
    </row>
    <row r="10" spans="1:7">
      <c r="A10" s="62" t="s">
        <v>335</v>
      </c>
      <c r="B10" s="62"/>
      <c r="C10" s="62"/>
      <c r="D10" s="62"/>
      <c r="E10" s="62"/>
      <c r="F10" s="62"/>
      <c r="G10" s="62"/>
    </row>
    <row r="11" spans="1:7">
      <c r="A11" s="59"/>
      <c r="B11" s="59"/>
      <c r="C11" s="59"/>
      <c r="D11" s="59"/>
      <c r="E11" s="59"/>
      <c r="F11" s="59"/>
      <c r="G11" s="59"/>
    </row>
    <row r="12" spans="1:7" s="19" customFormat="1" ht="47.25">
      <c r="A12" s="16" t="s">
        <v>186</v>
      </c>
      <c r="B12" s="16" t="s">
        <v>21</v>
      </c>
      <c r="C12" s="17" t="s">
        <v>22</v>
      </c>
      <c r="D12" s="18" t="s">
        <v>182</v>
      </c>
      <c r="E12" s="16" t="s">
        <v>23</v>
      </c>
      <c r="F12" s="15" t="s">
        <v>185</v>
      </c>
      <c r="G12" s="15" t="s">
        <v>24</v>
      </c>
    </row>
    <row r="13" spans="1:7" s="19" customFormat="1" ht="15.75">
      <c r="A13" s="20"/>
      <c r="B13" s="20"/>
      <c r="C13" s="21"/>
      <c r="D13" s="22"/>
      <c r="E13" s="20"/>
      <c r="F13" s="56"/>
      <c r="G13" s="23"/>
    </row>
    <row r="14" spans="1:7" s="24" customFormat="1" ht="15.75">
      <c r="A14" s="38"/>
      <c r="B14" s="39" t="s">
        <v>25</v>
      </c>
      <c r="C14" s="44"/>
      <c r="D14" s="41"/>
      <c r="E14" s="38"/>
      <c r="F14" s="52"/>
      <c r="G14" s="43"/>
    </row>
    <row r="15" spans="1:7" s="24" customFormat="1">
      <c r="A15" s="24">
        <v>1</v>
      </c>
      <c r="B15" s="24" t="s">
        <v>15</v>
      </c>
      <c r="C15" s="35" t="s">
        <v>63</v>
      </c>
      <c r="D15" s="36" t="str">
        <f t="shared" ref="D15:D41" si="0">HYPERLINK(CONCATENATE("https://www.conatex.com/catalog/sku-",C15),"zum Artikel im Shop")</f>
        <v>zum Artikel im Shop</v>
      </c>
      <c r="E15" s="24">
        <v>15</v>
      </c>
      <c r="F15" s="13">
        <v>214</v>
      </c>
      <c r="G15" s="13">
        <f>E15*F15</f>
        <v>3210</v>
      </c>
    </row>
    <row r="16" spans="1:7" s="24" customFormat="1">
      <c r="A16" s="24">
        <v>2</v>
      </c>
      <c r="B16" s="24" t="s">
        <v>189</v>
      </c>
      <c r="C16" s="35">
        <v>1213018</v>
      </c>
      <c r="D16" s="36" t="str">
        <f t="shared" si="0"/>
        <v>zum Artikel im Shop</v>
      </c>
      <c r="E16" s="24">
        <v>1</v>
      </c>
      <c r="F16" s="13">
        <v>1163</v>
      </c>
      <c r="G16" s="13">
        <f>E16*F16</f>
        <v>1163</v>
      </c>
    </row>
    <row r="17" spans="1:7" s="24" customFormat="1">
      <c r="A17" s="24">
        <v>3</v>
      </c>
      <c r="B17" s="24" t="s">
        <v>255</v>
      </c>
      <c r="C17" s="35">
        <v>1113047</v>
      </c>
      <c r="D17" s="36" t="str">
        <f t="shared" si="0"/>
        <v>zum Artikel im Shop</v>
      </c>
      <c r="E17" s="24">
        <v>15</v>
      </c>
      <c r="F17" s="13">
        <v>554</v>
      </c>
      <c r="G17" s="13">
        <f>E17*F17</f>
        <v>8310</v>
      </c>
    </row>
    <row r="18" spans="1:7" s="24" customFormat="1">
      <c r="A18" s="24">
        <v>4</v>
      </c>
      <c r="B18" s="24" t="s">
        <v>16</v>
      </c>
      <c r="C18" s="35" t="s">
        <v>64</v>
      </c>
      <c r="D18" s="36" t="str">
        <f t="shared" si="0"/>
        <v>zum Artikel im Shop</v>
      </c>
      <c r="E18" s="24">
        <v>15</v>
      </c>
      <c r="F18" s="13">
        <v>63</v>
      </c>
      <c r="G18" s="13">
        <f t="shared" ref="G18:G41" si="1">E18*F18</f>
        <v>945</v>
      </c>
    </row>
    <row r="19" spans="1:7" s="24" customFormat="1">
      <c r="A19" s="24">
        <v>5</v>
      </c>
      <c r="B19" s="24" t="s">
        <v>328</v>
      </c>
      <c r="C19" s="35">
        <v>1223026</v>
      </c>
      <c r="D19" s="36" t="str">
        <f t="shared" si="0"/>
        <v>zum Artikel im Shop</v>
      </c>
      <c r="E19" s="24">
        <v>1</v>
      </c>
      <c r="F19" s="13">
        <v>498</v>
      </c>
      <c r="G19" s="13">
        <f t="shared" si="1"/>
        <v>498</v>
      </c>
    </row>
    <row r="20" spans="1:7" s="24" customFormat="1">
      <c r="A20" s="24">
        <v>6</v>
      </c>
      <c r="B20" s="24" t="s">
        <v>190</v>
      </c>
      <c r="C20" s="35" t="s">
        <v>65</v>
      </c>
      <c r="D20" s="36" t="str">
        <f t="shared" si="0"/>
        <v>zum Artikel im Shop</v>
      </c>
      <c r="E20" s="24">
        <v>1</v>
      </c>
      <c r="F20" s="13">
        <v>166</v>
      </c>
      <c r="G20" s="13">
        <f t="shared" si="1"/>
        <v>166</v>
      </c>
    </row>
    <row r="21" spans="1:7" s="24" customFormat="1">
      <c r="A21" s="24">
        <v>7</v>
      </c>
      <c r="B21" s="24" t="s">
        <v>191</v>
      </c>
      <c r="C21" s="46" t="s">
        <v>66</v>
      </c>
      <c r="D21" s="36" t="str">
        <f t="shared" si="0"/>
        <v>zum Artikel im Shop</v>
      </c>
      <c r="E21" s="24">
        <v>1</v>
      </c>
      <c r="F21" s="13">
        <v>99</v>
      </c>
      <c r="G21" s="13">
        <f t="shared" si="1"/>
        <v>99</v>
      </c>
    </row>
    <row r="22" spans="1:7" s="24" customFormat="1">
      <c r="A22" s="24">
        <v>8</v>
      </c>
      <c r="B22" s="24" t="s">
        <v>192</v>
      </c>
      <c r="C22" s="35">
        <v>1133257</v>
      </c>
      <c r="D22" s="36" t="str">
        <f t="shared" si="0"/>
        <v>zum Artikel im Shop</v>
      </c>
      <c r="E22" s="24">
        <v>15</v>
      </c>
      <c r="F22" s="13">
        <v>5.4</v>
      </c>
      <c r="G22" s="13">
        <f t="shared" si="1"/>
        <v>81</v>
      </c>
    </row>
    <row r="23" spans="1:7" s="24" customFormat="1">
      <c r="A23" s="24">
        <v>9</v>
      </c>
      <c r="B23" s="24" t="s">
        <v>193</v>
      </c>
      <c r="C23" s="35" t="s">
        <v>67</v>
      </c>
      <c r="D23" s="36" t="str">
        <f t="shared" si="0"/>
        <v>zum Artikel im Shop</v>
      </c>
      <c r="E23" s="24">
        <v>10</v>
      </c>
      <c r="F23" s="13">
        <v>1.95</v>
      </c>
      <c r="G23" s="13">
        <f t="shared" si="1"/>
        <v>19.5</v>
      </c>
    </row>
    <row r="24" spans="1:7" s="24" customFormat="1">
      <c r="A24" s="24">
        <v>10</v>
      </c>
      <c r="B24" s="24" t="s">
        <v>194</v>
      </c>
      <c r="C24" s="35" t="s">
        <v>68</v>
      </c>
      <c r="D24" s="36" t="str">
        <f t="shared" si="0"/>
        <v>zum Artikel im Shop</v>
      </c>
      <c r="E24" s="24">
        <v>10</v>
      </c>
      <c r="F24" s="13">
        <v>0.95</v>
      </c>
      <c r="G24" s="13">
        <f t="shared" si="1"/>
        <v>9.5</v>
      </c>
    </row>
    <row r="25" spans="1:7" s="24" customFormat="1">
      <c r="A25" s="24">
        <v>11</v>
      </c>
      <c r="B25" s="24" t="s">
        <v>195</v>
      </c>
      <c r="C25" s="35" t="s">
        <v>69</v>
      </c>
      <c r="D25" s="36" t="str">
        <f t="shared" si="0"/>
        <v>zum Artikel im Shop</v>
      </c>
      <c r="E25" s="24">
        <v>1</v>
      </c>
      <c r="F25" s="13">
        <v>15.95</v>
      </c>
      <c r="G25" s="13">
        <f t="shared" si="1"/>
        <v>15.95</v>
      </c>
    </row>
    <row r="26" spans="1:7" s="24" customFormat="1">
      <c r="A26" s="24">
        <v>12</v>
      </c>
      <c r="B26" s="24" t="s">
        <v>270</v>
      </c>
      <c r="C26" s="35">
        <v>1169023</v>
      </c>
      <c r="D26" s="36" t="str">
        <f t="shared" si="0"/>
        <v>zum Artikel im Shop</v>
      </c>
      <c r="E26" s="24">
        <v>15</v>
      </c>
      <c r="F26" s="13">
        <v>5.9</v>
      </c>
      <c r="G26" s="13">
        <f t="shared" si="1"/>
        <v>88.5</v>
      </c>
    </row>
    <row r="27" spans="1:7" s="24" customFormat="1">
      <c r="A27" s="24">
        <v>13</v>
      </c>
      <c r="B27" s="24" t="s">
        <v>1</v>
      </c>
      <c r="C27" s="35" t="s">
        <v>70</v>
      </c>
      <c r="D27" s="36" t="str">
        <f t="shared" si="0"/>
        <v>zum Artikel im Shop</v>
      </c>
      <c r="E27" s="24">
        <v>3</v>
      </c>
      <c r="F27" s="13">
        <v>19.5</v>
      </c>
      <c r="G27" s="13">
        <f t="shared" si="1"/>
        <v>58.5</v>
      </c>
    </row>
    <row r="28" spans="1:7" s="24" customFormat="1">
      <c r="A28" s="24">
        <v>14</v>
      </c>
      <c r="B28" s="24" t="s">
        <v>2</v>
      </c>
      <c r="C28" s="35" t="s">
        <v>71</v>
      </c>
      <c r="D28" s="36" t="str">
        <f t="shared" si="0"/>
        <v>zum Artikel im Shop</v>
      </c>
      <c r="E28" s="24">
        <v>3</v>
      </c>
      <c r="F28" s="13">
        <v>26.5</v>
      </c>
      <c r="G28" s="13">
        <f t="shared" si="1"/>
        <v>79.5</v>
      </c>
    </row>
    <row r="29" spans="1:7" s="24" customFormat="1">
      <c r="A29" s="24">
        <v>15</v>
      </c>
      <c r="B29" s="47" t="s">
        <v>196</v>
      </c>
      <c r="C29" s="46">
        <v>1168267</v>
      </c>
      <c r="D29" s="36" t="str">
        <f t="shared" si="0"/>
        <v>zum Artikel im Shop</v>
      </c>
      <c r="E29" s="24">
        <v>4</v>
      </c>
      <c r="F29" s="13">
        <v>19.100000000000001</v>
      </c>
      <c r="G29" s="13">
        <f t="shared" si="1"/>
        <v>76.400000000000006</v>
      </c>
    </row>
    <row r="30" spans="1:7" s="24" customFormat="1">
      <c r="A30" s="24">
        <v>16</v>
      </c>
      <c r="B30" s="24" t="s">
        <v>197</v>
      </c>
      <c r="C30" s="48">
        <v>1168268</v>
      </c>
      <c r="D30" s="36" t="str">
        <f t="shared" si="0"/>
        <v>zum Artikel im Shop</v>
      </c>
      <c r="E30" s="24">
        <v>2</v>
      </c>
      <c r="F30" s="13">
        <v>23.1</v>
      </c>
      <c r="G30" s="13">
        <f t="shared" si="1"/>
        <v>46.2</v>
      </c>
    </row>
    <row r="31" spans="1:7" s="24" customFormat="1">
      <c r="A31" s="24">
        <v>17</v>
      </c>
      <c r="B31" s="24" t="s">
        <v>198</v>
      </c>
      <c r="C31" s="48">
        <v>1168310</v>
      </c>
      <c r="D31" s="36" t="str">
        <f t="shared" si="0"/>
        <v>zum Artikel im Shop</v>
      </c>
      <c r="E31" s="24">
        <v>10</v>
      </c>
      <c r="F31" s="13">
        <v>8.9</v>
      </c>
      <c r="G31" s="13">
        <f t="shared" si="1"/>
        <v>89</v>
      </c>
    </row>
    <row r="32" spans="1:7" s="24" customFormat="1">
      <c r="A32" s="24">
        <v>18</v>
      </c>
      <c r="B32" s="24" t="s">
        <v>199</v>
      </c>
      <c r="C32" s="48">
        <v>1163060</v>
      </c>
      <c r="D32" s="36" t="str">
        <f t="shared" si="0"/>
        <v>zum Artikel im Shop</v>
      </c>
      <c r="E32" s="24">
        <v>5</v>
      </c>
      <c r="F32" s="13">
        <v>18.8</v>
      </c>
      <c r="G32" s="13">
        <f t="shared" si="1"/>
        <v>94</v>
      </c>
    </row>
    <row r="33" spans="1:7" s="24" customFormat="1">
      <c r="A33" s="24">
        <v>19</v>
      </c>
      <c r="B33" s="24" t="s">
        <v>200</v>
      </c>
      <c r="C33" s="54">
        <v>1143009</v>
      </c>
      <c r="D33" s="36" t="str">
        <f t="shared" si="0"/>
        <v>zum Artikel im Shop</v>
      </c>
      <c r="E33" s="24">
        <v>5</v>
      </c>
      <c r="F33" s="13">
        <v>6.95</v>
      </c>
      <c r="G33" s="55">
        <f t="shared" si="1"/>
        <v>34.75</v>
      </c>
    </row>
    <row r="34" spans="1:7" s="24" customFormat="1">
      <c r="A34" s="24">
        <v>20</v>
      </c>
      <c r="B34" s="24" t="s">
        <v>9</v>
      </c>
      <c r="C34" s="35" t="s">
        <v>72</v>
      </c>
      <c r="D34" s="36" t="str">
        <f t="shared" si="0"/>
        <v>zum Artikel im Shop</v>
      </c>
      <c r="E34" s="24">
        <v>3</v>
      </c>
      <c r="F34" s="13">
        <v>72.2</v>
      </c>
      <c r="G34" s="13">
        <f t="shared" si="1"/>
        <v>216.60000000000002</v>
      </c>
    </row>
    <row r="35" spans="1:7" s="24" customFormat="1">
      <c r="A35" s="24">
        <v>21</v>
      </c>
      <c r="B35" s="24" t="s">
        <v>201</v>
      </c>
      <c r="C35" s="35" t="s">
        <v>73</v>
      </c>
      <c r="D35" s="36" t="str">
        <f t="shared" si="0"/>
        <v>zum Artikel im Shop</v>
      </c>
      <c r="E35" s="24">
        <v>3</v>
      </c>
      <c r="F35" s="13">
        <v>156</v>
      </c>
      <c r="G35" s="13">
        <f t="shared" si="1"/>
        <v>468</v>
      </c>
    </row>
    <row r="36" spans="1:7" s="24" customFormat="1">
      <c r="A36" s="24">
        <v>22</v>
      </c>
      <c r="B36" s="24" t="s">
        <v>202</v>
      </c>
      <c r="C36" s="35">
        <v>2015387</v>
      </c>
      <c r="D36" s="36" t="str">
        <f t="shared" si="0"/>
        <v>zum Artikel im Shop</v>
      </c>
      <c r="E36" s="24">
        <v>4</v>
      </c>
      <c r="F36" s="13">
        <v>21.2</v>
      </c>
      <c r="G36" s="13">
        <f t="shared" si="1"/>
        <v>84.8</v>
      </c>
    </row>
    <row r="37" spans="1:7" s="24" customFormat="1">
      <c r="A37" s="24">
        <v>23</v>
      </c>
      <c r="B37" s="24" t="s">
        <v>10</v>
      </c>
      <c r="C37" s="35" t="s">
        <v>74</v>
      </c>
      <c r="D37" s="36" t="str">
        <f t="shared" si="0"/>
        <v>zum Artikel im Shop</v>
      </c>
      <c r="E37" s="24">
        <v>15</v>
      </c>
      <c r="F37" s="13">
        <v>8.9</v>
      </c>
      <c r="G37" s="13">
        <f t="shared" si="1"/>
        <v>133.5</v>
      </c>
    </row>
    <row r="38" spans="1:7" s="24" customFormat="1">
      <c r="A38" s="24">
        <v>24</v>
      </c>
      <c r="B38" s="24" t="s">
        <v>203</v>
      </c>
      <c r="C38" s="35">
        <v>2006663</v>
      </c>
      <c r="D38" s="36" t="str">
        <f t="shared" si="0"/>
        <v>zum Artikel im Shop</v>
      </c>
      <c r="E38" s="24">
        <v>15</v>
      </c>
      <c r="F38" s="13">
        <v>1.1499999999999999</v>
      </c>
      <c r="G38" s="13">
        <f t="shared" si="1"/>
        <v>17.25</v>
      </c>
    </row>
    <row r="39" spans="1:7" s="24" customFormat="1">
      <c r="A39" s="24">
        <v>25</v>
      </c>
      <c r="B39" s="24" t="s">
        <v>204</v>
      </c>
      <c r="C39" s="35">
        <v>1213005</v>
      </c>
      <c r="D39" s="36" t="str">
        <f t="shared" si="0"/>
        <v>zum Artikel im Shop</v>
      </c>
      <c r="E39" s="24">
        <v>15</v>
      </c>
      <c r="F39" s="13">
        <v>13.8</v>
      </c>
      <c r="G39" s="13">
        <f t="shared" si="1"/>
        <v>207</v>
      </c>
    </row>
    <row r="40" spans="1:7" s="24" customFormat="1">
      <c r="A40" s="24">
        <v>26</v>
      </c>
      <c r="B40" s="24" t="s">
        <v>205</v>
      </c>
      <c r="C40" s="35">
        <v>1213006</v>
      </c>
      <c r="D40" s="36" t="str">
        <f t="shared" si="0"/>
        <v>zum Artikel im Shop</v>
      </c>
      <c r="E40" s="24">
        <v>15</v>
      </c>
      <c r="F40" s="13">
        <v>92.4</v>
      </c>
      <c r="G40" s="13">
        <f t="shared" si="1"/>
        <v>1386</v>
      </c>
    </row>
    <row r="41" spans="1:7" s="24" customFormat="1">
      <c r="A41" s="24">
        <v>27</v>
      </c>
      <c r="B41" s="24" t="s">
        <v>206</v>
      </c>
      <c r="C41" s="35">
        <v>1003701</v>
      </c>
      <c r="D41" s="36" t="str">
        <f t="shared" si="0"/>
        <v>zum Artikel im Shop</v>
      </c>
      <c r="E41" s="24">
        <v>2</v>
      </c>
      <c r="F41" s="13">
        <v>29.8</v>
      </c>
      <c r="G41" s="13">
        <f t="shared" si="1"/>
        <v>59.6</v>
      </c>
    </row>
    <row r="42" spans="1:7" s="24" customFormat="1">
      <c r="C42" s="35"/>
      <c r="D42" s="36"/>
      <c r="F42" s="13"/>
      <c r="G42" s="13"/>
    </row>
    <row r="43" spans="1:7" s="24" customFormat="1" ht="15.75">
      <c r="A43" s="38"/>
      <c r="B43" s="39" t="s">
        <v>11</v>
      </c>
      <c r="C43" s="40"/>
      <c r="D43" s="42"/>
      <c r="E43" s="38"/>
      <c r="F43" s="52"/>
      <c r="G43" s="43"/>
    </row>
    <row r="44" spans="1:7" s="24" customFormat="1">
      <c r="A44" s="24">
        <v>28</v>
      </c>
      <c r="B44" s="24" t="s">
        <v>35</v>
      </c>
      <c r="C44" s="35" t="s">
        <v>75</v>
      </c>
      <c r="D44" s="36" t="str">
        <f>HYPERLINK(CONCATENATE("https://www.conatex.com/catalog/sku-",C44),"zum Artikel im Shop")</f>
        <v>zum Artikel im Shop</v>
      </c>
      <c r="E44" s="24">
        <v>1</v>
      </c>
      <c r="F44" s="13">
        <v>226</v>
      </c>
      <c r="G44" s="34">
        <f t="shared" ref="G44:G63" si="2">F44*E44</f>
        <v>226</v>
      </c>
    </row>
    <row r="45" spans="1:7" s="24" customFormat="1">
      <c r="A45" s="24">
        <v>29</v>
      </c>
      <c r="B45" s="24" t="s">
        <v>36</v>
      </c>
      <c r="C45" s="35" t="s">
        <v>76</v>
      </c>
      <c r="D45" s="36" t="str">
        <f>HYPERLINK(CONCATENATE("https://www.conatex.com/catalog/sku-",C45),"zum Artikel im Shop")</f>
        <v>zum Artikel im Shop</v>
      </c>
      <c r="E45" s="24">
        <v>1</v>
      </c>
      <c r="F45" s="13">
        <v>434</v>
      </c>
      <c r="G45" s="34">
        <f t="shared" si="2"/>
        <v>434</v>
      </c>
    </row>
    <row r="46" spans="1:7" s="24" customFormat="1">
      <c r="A46" s="24">
        <v>30</v>
      </c>
      <c r="B46" s="24" t="s">
        <v>14</v>
      </c>
      <c r="C46" s="35" t="s">
        <v>77</v>
      </c>
      <c r="D46" s="36" t="str">
        <f>HYPERLINK(CONCATENATE("https://www.conatex.com/catalog/sku-",C46),"zum Artikel im Shop")</f>
        <v>zum Artikel im Shop</v>
      </c>
      <c r="E46" s="24">
        <v>1</v>
      </c>
      <c r="F46" s="13">
        <v>469</v>
      </c>
      <c r="G46" s="34">
        <f t="shared" si="2"/>
        <v>469</v>
      </c>
    </row>
    <row r="47" spans="1:7" s="24" customFormat="1">
      <c r="C47" s="35"/>
      <c r="D47" s="36"/>
      <c r="F47" s="13"/>
      <c r="G47" s="34"/>
    </row>
    <row r="48" spans="1:7" s="24" customFormat="1" ht="15.75">
      <c r="A48" s="38"/>
      <c r="B48" s="39" t="s">
        <v>12</v>
      </c>
      <c r="C48" s="40"/>
      <c r="D48" s="42"/>
      <c r="E48" s="38"/>
      <c r="F48" s="52"/>
      <c r="G48" s="43"/>
    </row>
    <row r="49" spans="1:7" s="24" customFormat="1">
      <c r="A49" s="24">
        <v>31</v>
      </c>
      <c r="B49" s="24" t="s">
        <v>207</v>
      </c>
      <c r="C49" s="35">
        <v>1133167</v>
      </c>
      <c r="D49" s="36" t="str">
        <f t="shared" ref="D49:D73" si="3">HYPERLINK(CONCATENATE("https://www.conatex.com/catalog/sku-",C49),"zum Artikel im Shop")</f>
        <v>zum Artikel im Shop</v>
      </c>
      <c r="E49" s="24">
        <v>1</v>
      </c>
      <c r="F49" s="13">
        <v>279</v>
      </c>
      <c r="G49" s="34">
        <f>F49*E49</f>
        <v>279</v>
      </c>
    </row>
    <row r="50" spans="1:7" s="24" customFormat="1">
      <c r="A50" s="24">
        <v>32</v>
      </c>
      <c r="B50" s="24" t="s">
        <v>256</v>
      </c>
      <c r="C50" s="48">
        <v>1133078</v>
      </c>
      <c r="D50" s="36" t="str">
        <f t="shared" si="3"/>
        <v>zum Artikel im Shop</v>
      </c>
      <c r="E50" s="24">
        <v>15</v>
      </c>
      <c r="F50" s="13">
        <v>79.8</v>
      </c>
      <c r="G50" s="34">
        <f>F50*E50</f>
        <v>1197</v>
      </c>
    </row>
    <row r="51" spans="1:7" s="24" customFormat="1">
      <c r="A51" s="24">
        <v>33</v>
      </c>
      <c r="B51" s="24" t="s">
        <v>257</v>
      </c>
      <c r="C51" s="48">
        <v>1173012</v>
      </c>
      <c r="D51" s="36" t="str">
        <f t="shared" si="3"/>
        <v>zum Artikel im Shop</v>
      </c>
      <c r="E51" s="24">
        <v>15</v>
      </c>
      <c r="F51" s="13">
        <v>29.9</v>
      </c>
      <c r="G51" s="34">
        <f>F51*E51</f>
        <v>448.5</v>
      </c>
    </row>
    <row r="52" spans="1:7" s="24" customFormat="1">
      <c r="A52" s="24">
        <v>34</v>
      </c>
      <c r="B52" s="24" t="s">
        <v>258</v>
      </c>
      <c r="C52" s="48">
        <v>1163023</v>
      </c>
      <c r="D52" s="36" t="str">
        <f t="shared" si="3"/>
        <v>zum Artikel im Shop</v>
      </c>
      <c r="E52" s="24">
        <v>1</v>
      </c>
      <c r="F52" s="13">
        <v>318</v>
      </c>
      <c r="G52" s="34">
        <f>F52*E52</f>
        <v>318</v>
      </c>
    </row>
    <row r="53" spans="1:7" s="24" customFormat="1">
      <c r="A53" s="24">
        <v>35</v>
      </c>
      <c r="B53" s="24" t="s">
        <v>259</v>
      </c>
      <c r="C53" s="48">
        <v>1163009</v>
      </c>
      <c r="D53" s="36" t="str">
        <f t="shared" si="3"/>
        <v>zum Artikel im Shop</v>
      </c>
      <c r="E53" s="24">
        <v>1</v>
      </c>
      <c r="F53" s="13">
        <v>586</v>
      </c>
      <c r="G53" s="34">
        <f>F53*E53</f>
        <v>586</v>
      </c>
    </row>
    <row r="54" spans="1:7" s="24" customFormat="1">
      <c r="A54" s="24">
        <v>36</v>
      </c>
      <c r="B54" s="24" t="s">
        <v>13</v>
      </c>
      <c r="C54" s="35" t="s">
        <v>78</v>
      </c>
      <c r="D54" s="36" t="str">
        <f t="shared" si="3"/>
        <v>zum Artikel im Shop</v>
      </c>
      <c r="E54" s="24">
        <v>1</v>
      </c>
      <c r="F54" s="13">
        <v>3.4</v>
      </c>
      <c r="G54" s="34">
        <f t="shared" si="2"/>
        <v>3.4</v>
      </c>
    </row>
    <row r="55" spans="1:7" s="24" customFormat="1">
      <c r="A55" s="24">
        <v>37</v>
      </c>
      <c r="B55" s="24" t="s">
        <v>3</v>
      </c>
      <c r="C55" s="35" t="s">
        <v>79</v>
      </c>
      <c r="D55" s="36" t="str">
        <f t="shared" si="3"/>
        <v>zum Artikel im Shop</v>
      </c>
      <c r="E55" s="24">
        <v>3</v>
      </c>
      <c r="F55" s="13">
        <v>69.5</v>
      </c>
      <c r="G55" s="34">
        <f t="shared" si="2"/>
        <v>208.5</v>
      </c>
    </row>
    <row r="56" spans="1:7" s="24" customFormat="1">
      <c r="A56" s="24">
        <v>38</v>
      </c>
      <c r="B56" s="24" t="s">
        <v>17</v>
      </c>
      <c r="C56" s="35" t="s">
        <v>80</v>
      </c>
      <c r="D56" s="36" t="str">
        <f t="shared" si="3"/>
        <v>zum Artikel im Shop</v>
      </c>
      <c r="E56" s="24">
        <v>1</v>
      </c>
      <c r="F56" s="13">
        <v>29.8</v>
      </c>
      <c r="G56" s="34">
        <f t="shared" si="2"/>
        <v>29.8</v>
      </c>
    </row>
    <row r="57" spans="1:7" s="24" customFormat="1">
      <c r="A57" s="24">
        <v>39</v>
      </c>
      <c r="B57" s="24" t="s">
        <v>18</v>
      </c>
      <c r="C57" s="35" t="s">
        <v>81</v>
      </c>
      <c r="D57" s="36" t="str">
        <f t="shared" si="3"/>
        <v>zum Artikel im Shop</v>
      </c>
      <c r="E57" s="24">
        <v>1</v>
      </c>
      <c r="F57" s="13">
        <v>55</v>
      </c>
      <c r="G57" s="34">
        <f t="shared" si="2"/>
        <v>55</v>
      </c>
    </row>
    <row r="58" spans="1:7" s="24" customFormat="1">
      <c r="A58" s="24">
        <v>40</v>
      </c>
      <c r="B58" s="24" t="s">
        <v>187</v>
      </c>
      <c r="C58" s="35">
        <v>1215003</v>
      </c>
      <c r="D58" s="36" t="str">
        <f t="shared" si="3"/>
        <v>zum Artikel im Shop</v>
      </c>
      <c r="E58" s="24">
        <v>1</v>
      </c>
      <c r="F58" s="13">
        <v>135</v>
      </c>
      <c r="G58" s="34">
        <f t="shared" si="2"/>
        <v>135</v>
      </c>
    </row>
    <row r="59" spans="1:7" s="24" customFormat="1">
      <c r="A59" s="24">
        <v>41</v>
      </c>
      <c r="B59" s="24" t="s">
        <v>208</v>
      </c>
      <c r="C59" s="35">
        <v>1213027</v>
      </c>
      <c r="D59" s="36" t="str">
        <f t="shared" si="3"/>
        <v>zum Artikel im Shop</v>
      </c>
      <c r="E59" s="24">
        <v>1</v>
      </c>
      <c r="F59" s="13">
        <v>30.6</v>
      </c>
      <c r="G59" s="13">
        <f t="shared" ref="G59" si="4">E59*F59</f>
        <v>30.6</v>
      </c>
    </row>
    <row r="60" spans="1:7" s="24" customFormat="1">
      <c r="A60" s="24">
        <v>42</v>
      </c>
      <c r="B60" s="24" t="s">
        <v>19</v>
      </c>
      <c r="C60" s="35" t="s">
        <v>82</v>
      </c>
      <c r="D60" s="36" t="str">
        <f t="shared" si="3"/>
        <v>zum Artikel im Shop</v>
      </c>
      <c r="E60" s="24">
        <v>15</v>
      </c>
      <c r="F60" s="13">
        <v>114</v>
      </c>
      <c r="G60" s="34">
        <f t="shared" si="2"/>
        <v>1710</v>
      </c>
    </row>
    <row r="61" spans="1:7" s="24" customFormat="1">
      <c r="A61" s="24">
        <v>43</v>
      </c>
      <c r="B61" s="24" t="s">
        <v>266</v>
      </c>
      <c r="C61" s="35" t="s">
        <v>83</v>
      </c>
      <c r="D61" s="36" t="str">
        <f t="shared" si="3"/>
        <v>zum Artikel im Shop</v>
      </c>
      <c r="E61" s="24">
        <v>10</v>
      </c>
      <c r="F61" s="13">
        <v>8.1</v>
      </c>
      <c r="G61" s="34">
        <f t="shared" si="2"/>
        <v>81</v>
      </c>
    </row>
    <row r="62" spans="1:7" s="24" customFormat="1">
      <c r="A62" s="24">
        <v>44</v>
      </c>
      <c r="B62" s="24" t="s">
        <v>267</v>
      </c>
      <c r="C62" s="35" t="s">
        <v>84</v>
      </c>
      <c r="D62" s="36" t="str">
        <f t="shared" si="3"/>
        <v>zum Artikel im Shop</v>
      </c>
      <c r="E62" s="24">
        <v>5</v>
      </c>
      <c r="F62" s="13">
        <v>12.2</v>
      </c>
      <c r="G62" s="34">
        <f t="shared" si="2"/>
        <v>61</v>
      </c>
    </row>
    <row r="63" spans="1:7" s="24" customFormat="1">
      <c r="A63" s="24">
        <v>45</v>
      </c>
      <c r="B63" s="24" t="s">
        <v>209</v>
      </c>
      <c r="C63" s="35" t="s">
        <v>85</v>
      </c>
      <c r="D63" s="36" t="str">
        <f t="shared" si="3"/>
        <v>zum Artikel im Shop</v>
      </c>
      <c r="E63" s="24">
        <v>15</v>
      </c>
      <c r="F63" s="13">
        <v>5.8</v>
      </c>
      <c r="G63" s="34">
        <f t="shared" si="2"/>
        <v>87</v>
      </c>
    </row>
    <row r="64" spans="1:7" s="24" customFormat="1">
      <c r="A64" s="24">
        <v>46</v>
      </c>
      <c r="B64" s="24" t="s">
        <v>210</v>
      </c>
      <c r="C64" s="35">
        <v>1186412</v>
      </c>
      <c r="D64" s="36" t="str">
        <f t="shared" si="3"/>
        <v>zum Artikel im Shop</v>
      </c>
      <c r="E64" s="24">
        <v>1</v>
      </c>
      <c r="F64" s="13">
        <v>803</v>
      </c>
      <c r="G64" s="13">
        <f t="shared" ref="G64:G92" si="5">E64*F64</f>
        <v>803</v>
      </c>
    </row>
    <row r="65" spans="1:7" s="24" customFormat="1">
      <c r="A65" s="24">
        <v>47</v>
      </c>
      <c r="B65" s="24" t="s">
        <v>37</v>
      </c>
      <c r="C65" s="35" t="s">
        <v>86</v>
      </c>
      <c r="D65" s="36" t="str">
        <f t="shared" si="3"/>
        <v>zum Artikel im Shop</v>
      </c>
      <c r="E65" s="24">
        <v>6</v>
      </c>
      <c r="F65" s="13">
        <v>9.8000000000000007</v>
      </c>
      <c r="G65" s="13">
        <f t="shared" si="5"/>
        <v>58.800000000000004</v>
      </c>
    </row>
    <row r="66" spans="1:7" s="24" customFormat="1">
      <c r="A66" s="24">
        <v>48</v>
      </c>
      <c r="B66" s="24" t="s">
        <v>264</v>
      </c>
      <c r="C66" s="35">
        <v>1144078</v>
      </c>
      <c r="D66" s="36" t="str">
        <f t="shared" si="3"/>
        <v>zum Artikel im Shop</v>
      </c>
      <c r="E66" s="24">
        <v>1</v>
      </c>
      <c r="F66" s="13">
        <v>11.4</v>
      </c>
      <c r="G66" s="13">
        <f t="shared" si="5"/>
        <v>11.4</v>
      </c>
    </row>
    <row r="67" spans="1:7" s="24" customFormat="1">
      <c r="A67" s="24">
        <v>49</v>
      </c>
      <c r="B67" s="24" t="s">
        <v>265</v>
      </c>
      <c r="C67" s="35">
        <v>1144062</v>
      </c>
      <c r="D67" s="36" t="str">
        <f t="shared" si="3"/>
        <v>zum Artikel im Shop</v>
      </c>
      <c r="E67" s="24">
        <v>6</v>
      </c>
      <c r="F67" s="13">
        <v>11.4</v>
      </c>
      <c r="G67" s="13">
        <f t="shared" si="5"/>
        <v>68.400000000000006</v>
      </c>
    </row>
    <row r="68" spans="1:7" s="24" customFormat="1">
      <c r="A68" s="24">
        <v>50</v>
      </c>
      <c r="B68" s="24" t="s">
        <v>38</v>
      </c>
      <c r="C68" s="35" t="s">
        <v>87</v>
      </c>
      <c r="D68" s="36" t="str">
        <f t="shared" si="3"/>
        <v>zum Artikel im Shop</v>
      </c>
      <c r="E68" s="24">
        <v>1</v>
      </c>
      <c r="F68" s="13">
        <v>129</v>
      </c>
      <c r="G68" s="13">
        <f t="shared" si="5"/>
        <v>129</v>
      </c>
    </row>
    <row r="69" spans="1:7" s="24" customFormat="1">
      <c r="A69" s="24">
        <v>51</v>
      </c>
      <c r="B69" s="24" t="s">
        <v>6</v>
      </c>
      <c r="C69" s="35" t="s">
        <v>88</v>
      </c>
      <c r="D69" s="36" t="str">
        <f t="shared" si="3"/>
        <v>zum Artikel im Shop</v>
      </c>
      <c r="E69" s="24">
        <v>1</v>
      </c>
      <c r="F69" s="13">
        <v>59.8</v>
      </c>
      <c r="G69" s="13">
        <f t="shared" si="5"/>
        <v>59.8</v>
      </c>
    </row>
    <row r="70" spans="1:7" s="24" customFormat="1">
      <c r="A70" s="24">
        <v>52</v>
      </c>
      <c r="B70" s="24" t="s">
        <v>8</v>
      </c>
      <c r="C70" s="35" t="s">
        <v>90</v>
      </c>
      <c r="D70" s="36" t="str">
        <f t="shared" si="3"/>
        <v>zum Artikel im Shop</v>
      </c>
      <c r="E70" s="24">
        <v>1</v>
      </c>
      <c r="F70" s="13">
        <v>19.100000000000001</v>
      </c>
      <c r="G70" s="13">
        <f t="shared" si="5"/>
        <v>19.100000000000001</v>
      </c>
    </row>
    <row r="71" spans="1:7" s="24" customFormat="1">
      <c r="A71" s="24">
        <v>53</v>
      </c>
      <c r="B71" s="24" t="s">
        <v>33</v>
      </c>
      <c r="C71" s="35" t="s">
        <v>221</v>
      </c>
      <c r="D71" s="36" t="str">
        <f t="shared" si="3"/>
        <v>zum Artikel im Shop</v>
      </c>
      <c r="E71" s="24">
        <v>1</v>
      </c>
      <c r="F71" s="13">
        <v>19.5</v>
      </c>
      <c r="G71" s="13">
        <f t="shared" si="5"/>
        <v>19.5</v>
      </c>
    </row>
    <row r="72" spans="1:7" s="24" customFormat="1">
      <c r="A72" s="24">
        <v>54</v>
      </c>
      <c r="B72" s="24" t="s">
        <v>260</v>
      </c>
      <c r="C72" s="35">
        <v>2015263</v>
      </c>
      <c r="D72" s="36" t="str">
        <f t="shared" si="3"/>
        <v>zum Artikel im Shop</v>
      </c>
      <c r="E72" s="24">
        <v>5</v>
      </c>
      <c r="F72" s="13">
        <v>32.799999999999997</v>
      </c>
      <c r="G72" s="13">
        <f t="shared" si="5"/>
        <v>164</v>
      </c>
    </row>
    <row r="73" spans="1:7" s="24" customFormat="1">
      <c r="A73" s="24">
        <v>55</v>
      </c>
      <c r="B73" s="24" t="s">
        <v>261</v>
      </c>
      <c r="C73" s="35">
        <v>1223041</v>
      </c>
      <c r="D73" s="36" t="str">
        <f t="shared" si="3"/>
        <v>zum Artikel im Shop</v>
      </c>
      <c r="E73" s="24">
        <v>10</v>
      </c>
      <c r="F73" s="13">
        <v>6.4</v>
      </c>
      <c r="G73" s="13">
        <f t="shared" si="5"/>
        <v>64</v>
      </c>
    </row>
    <row r="74" spans="1:7" s="24" customFormat="1">
      <c r="A74" s="24">
        <v>56</v>
      </c>
      <c r="B74" s="24" t="s">
        <v>262</v>
      </c>
      <c r="C74" s="35">
        <v>1124024</v>
      </c>
      <c r="D74" s="36" t="str">
        <f>HYPERLINK(CONCATENATE("https://www.conatex.com/catalog/sku-",C74),"zum Artikel im Shop")</f>
        <v>zum Artikel im Shop</v>
      </c>
      <c r="E74" s="24">
        <v>10</v>
      </c>
      <c r="F74" s="13">
        <v>66.3</v>
      </c>
      <c r="G74" s="13">
        <f t="shared" si="5"/>
        <v>663</v>
      </c>
    </row>
    <row r="75" spans="1:7" s="24" customFormat="1">
      <c r="A75" s="24">
        <v>57</v>
      </c>
      <c r="B75" s="24" t="s">
        <v>263</v>
      </c>
      <c r="C75" s="35">
        <v>1235008</v>
      </c>
      <c r="D75" s="36" t="str">
        <f>HYPERLINK(CONCATENATE("https://www.conatex.com/catalog/sku-",C75),"zum Artikel im Shop")</f>
        <v>zum Artikel im Shop</v>
      </c>
      <c r="E75" s="24">
        <v>10</v>
      </c>
      <c r="F75" s="13">
        <v>31.4</v>
      </c>
      <c r="G75" s="13">
        <f t="shared" si="5"/>
        <v>314</v>
      </c>
    </row>
    <row r="76" spans="1:7" s="24" customFormat="1">
      <c r="A76" s="24">
        <v>58</v>
      </c>
      <c r="B76" s="24" t="s">
        <v>7</v>
      </c>
      <c r="C76" s="35" t="s">
        <v>89</v>
      </c>
      <c r="D76" s="36" t="s">
        <v>188</v>
      </c>
      <c r="E76" s="24">
        <v>1</v>
      </c>
      <c r="F76" s="13">
        <v>47.2</v>
      </c>
      <c r="G76" s="13">
        <f t="shared" si="5"/>
        <v>47.2</v>
      </c>
    </row>
    <row r="77" spans="1:7" s="24" customFormat="1">
      <c r="A77" s="24">
        <v>59</v>
      </c>
      <c r="B77" s="24" t="s">
        <v>109</v>
      </c>
      <c r="C77" s="35" t="s">
        <v>110</v>
      </c>
      <c r="D77" s="36" t="str">
        <f t="shared" ref="D77:D115" si="6">HYPERLINK(CONCATENATE("https://www.conatex.com/catalog/sku-",C77),"zum Artikel im Shop")</f>
        <v>zum Artikel im Shop</v>
      </c>
      <c r="E77" s="24">
        <v>15</v>
      </c>
      <c r="F77" s="13">
        <v>2.1</v>
      </c>
      <c r="G77" s="13">
        <f t="shared" si="5"/>
        <v>31.5</v>
      </c>
    </row>
    <row r="78" spans="1:7" s="24" customFormat="1">
      <c r="A78" s="24">
        <v>60</v>
      </c>
      <c r="B78" s="24" t="s">
        <v>112</v>
      </c>
      <c r="C78" s="35" t="s">
        <v>113</v>
      </c>
      <c r="D78" s="36" t="str">
        <f t="shared" si="6"/>
        <v>zum Artikel im Shop</v>
      </c>
      <c r="E78" s="24">
        <v>30</v>
      </c>
      <c r="F78" s="13">
        <v>0.6</v>
      </c>
      <c r="G78" s="13">
        <f t="shared" si="5"/>
        <v>18</v>
      </c>
    </row>
    <row r="79" spans="1:7" s="24" customFormat="1">
      <c r="A79" s="24">
        <v>61</v>
      </c>
      <c r="B79" s="24" t="s">
        <v>0</v>
      </c>
      <c r="C79" s="35" t="s">
        <v>114</v>
      </c>
      <c r="D79" s="36" t="str">
        <f t="shared" si="6"/>
        <v>zum Artikel im Shop</v>
      </c>
      <c r="E79" s="24">
        <v>15</v>
      </c>
      <c r="F79" s="13">
        <v>2.6</v>
      </c>
      <c r="G79" s="13">
        <f t="shared" si="5"/>
        <v>39</v>
      </c>
    </row>
    <row r="80" spans="1:7" s="24" customFormat="1">
      <c r="A80" s="24">
        <v>62</v>
      </c>
      <c r="B80" s="24" t="s">
        <v>59</v>
      </c>
      <c r="C80" s="35" t="s">
        <v>149</v>
      </c>
      <c r="D80" s="36" t="str">
        <f t="shared" si="6"/>
        <v>zum Artikel im Shop</v>
      </c>
      <c r="E80" s="24">
        <v>15</v>
      </c>
      <c r="F80" s="13">
        <v>1.8</v>
      </c>
      <c r="G80" s="34">
        <f>F80*E80</f>
        <v>27</v>
      </c>
    </row>
    <row r="81" spans="1:7" s="24" customFormat="1">
      <c r="A81" s="24">
        <v>63</v>
      </c>
      <c r="B81" s="24" t="s">
        <v>222</v>
      </c>
      <c r="C81" s="35" t="s">
        <v>115</v>
      </c>
      <c r="D81" s="36" t="str">
        <f t="shared" si="6"/>
        <v>zum Artikel im Shop</v>
      </c>
      <c r="E81" s="24">
        <v>5</v>
      </c>
      <c r="F81" s="13">
        <v>2.7</v>
      </c>
      <c r="G81" s="13">
        <f t="shared" si="5"/>
        <v>13.5</v>
      </c>
    </row>
    <row r="82" spans="1:7" s="24" customFormat="1">
      <c r="A82" s="24">
        <v>64</v>
      </c>
      <c r="B82" s="24" t="s">
        <v>283</v>
      </c>
      <c r="C82" s="33">
        <v>2008736</v>
      </c>
      <c r="D82" s="36" t="str">
        <f t="shared" si="6"/>
        <v>zum Artikel im Shop</v>
      </c>
      <c r="E82" s="24">
        <v>3</v>
      </c>
      <c r="F82" s="13">
        <v>14.95</v>
      </c>
      <c r="G82" s="13">
        <f t="shared" si="5"/>
        <v>44.849999999999994</v>
      </c>
    </row>
    <row r="83" spans="1:7" s="24" customFormat="1">
      <c r="A83" s="24">
        <v>65</v>
      </c>
      <c r="B83" s="24" t="s">
        <v>116</v>
      </c>
      <c r="C83" s="35" t="s">
        <v>117</v>
      </c>
      <c r="D83" s="36" t="str">
        <f t="shared" si="6"/>
        <v>zum Artikel im Shop</v>
      </c>
      <c r="E83" s="24">
        <v>5</v>
      </c>
      <c r="F83" s="13">
        <v>12.95</v>
      </c>
      <c r="G83" s="13">
        <f t="shared" si="5"/>
        <v>64.75</v>
      </c>
    </row>
    <row r="84" spans="1:7" s="24" customFormat="1">
      <c r="A84" s="24">
        <v>66</v>
      </c>
      <c r="B84" s="24" t="s">
        <v>118</v>
      </c>
      <c r="C84" s="35" t="s">
        <v>119</v>
      </c>
      <c r="D84" s="36" t="str">
        <f t="shared" si="6"/>
        <v>zum Artikel im Shop</v>
      </c>
      <c r="E84" s="24">
        <v>15</v>
      </c>
      <c r="F84" s="13">
        <v>12.8</v>
      </c>
      <c r="G84" s="13">
        <f t="shared" si="5"/>
        <v>192</v>
      </c>
    </row>
    <row r="85" spans="1:7" s="24" customFormat="1">
      <c r="A85" s="24">
        <v>67</v>
      </c>
      <c r="B85" s="24" t="s">
        <v>120</v>
      </c>
      <c r="C85" s="35" t="s">
        <v>121</v>
      </c>
      <c r="D85" s="36" t="str">
        <f t="shared" si="6"/>
        <v>zum Artikel im Shop</v>
      </c>
      <c r="E85" s="24">
        <v>5</v>
      </c>
      <c r="F85" s="13">
        <v>15.6</v>
      </c>
      <c r="G85" s="13">
        <f t="shared" si="5"/>
        <v>78</v>
      </c>
    </row>
    <row r="86" spans="1:7" s="24" customFormat="1">
      <c r="A86" s="24">
        <v>68</v>
      </c>
      <c r="B86" s="24" t="s">
        <v>284</v>
      </c>
      <c r="C86" s="35">
        <v>1012398</v>
      </c>
      <c r="D86" s="36" t="str">
        <f t="shared" si="6"/>
        <v>zum Artikel im Shop</v>
      </c>
      <c r="E86" s="24">
        <v>10</v>
      </c>
      <c r="F86" s="13">
        <v>2.75</v>
      </c>
      <c r="G86" s="13">
        <f t="shared" si="5"/>
        <v>27.5</v>
      </c>
    </row>
    <row r="87" spans="1:7" s="24" customFormat="1">
      <c r="A87" s="24">
        <v>69</v>
      </c>
      <c r="B87" s="24" t="s">
        <v>62</v>
      </c>
      <c r="C87" s="35" t="s">
        <v>122</v>
      </c>
      <c r="D87" s="36" t="str">
        <f t="shared" si="6"/>
        <v>zum Artikel im Shop</v>
      </c>
      <c r="E87" s="24">
        <v>1</v>
      </c>
      <c r="F87" s="13">
        <v>78.400000000000006</v>
      </c>
      <c r="G87" s="13">
        <f t="shared" si="5"/>
        <v>78.400000000000006</v>
      </c>
    </row>
    <row r="88" spans="1:7" s="24" customFormat="1">
      <c r="A88" s="24">
        <v>70</v>
      </c>
      <c r="B88" s="24" t="s">
        <v>123</v>
      </c>
      <c r="C88" s="35" t="s">
        <v>124</v>
      </c>
      <c r="D88" s="36" t="str">
        <f t="shared" si="6"/>
        <v>zum Artikel im Shop</v>
      </c>
      <c r="E88" s="24">
        <v>1</v>
      </c>
      <c r="F88" s="13">
        <v>15.9</v>
      </c>
      <c r="G88" s="13">
        <f t="shared" si="5"/>
        <v>15.9</v>
      </c>
    </row>
    <row r="89" spans="1:7" s="24" customFormat="1">
      <c r="A89" s="24">
        <v>71</v>
      </c>
      <c r="B89" s="24" t="s">
        <v>223</v>
      </c>
      <c r="C89" s="35">
        <v>1020502</v>
      </c>
      <c r="D89" s="36" t="str">
        <f t="shared" si="6"/>
        <v>zum Artikel im Shop</v>
      </c>
      <c r="E89" s="24">
        <v>15</v>
      </c>
      <c r="F89" s="13">
        <v>32.799999999999997</v>
      </c>
      <c r="G89" s="13">
        <f t="shared" si="5"/>
        <v>491.99999999999994</v>
      </c>
    </row>
    <row r="90" spans="1:7" s="24" customFormat="1">
      <c r="A90" s="24">
        <v>72</v>
      </c>
      <c r="B90" s="24" t="s">
        <v>127</v>
      </c>
      <c r="C90" s="35" t="s">
        <v>128</v>
      </c>
      <c r="D90" s="36" t="str">
        <f t="shared" si="6"/>
        <v>zum Artikel im Shop</v>
      </c>
      <c r="E90" s="24">
        <v>15</v>
      </c>
      <c r="F90" s="13">
        <v>12.8</v>
      </c>
      <c r="G90" s="13">
        <f t="shared" si="5"/>
        <v>192</v>
      </c>
    </row>
    <row r="91" spans="1:7" s="24" customFormat="1">
      <c r="A91" s="24">
        <v>73</v>
      </c>
      <c r="B91" s="24" t="s">
        <v>224</v>
      </c>
      <c r="C91" s="35" t="s">
        <v>129</v>
      </c>
      <c r="D91" s="36" t="str">
        <f t="shared" si="6"/>
        <v>zum Artikel im Shop</v>
      </c>
      <c r="E91" s="24">
        <v>15</v>
      </c>
      <c r="F91" s="13">
        <v>8.4</v>
      </c>
      <c r="G91" s="13">
        <f t="shared" si="5"/>
        <v>126</v>
      </c>
    </row>
    <row r="92" spans="1:7" s="24" customFormat="1">
      <c r="A92" s="24">
        <v>74</v>
      </c>
      <c r="B92" s="24" t="s">
        <v>225</v>
      </c>
      <c r="C92" s="35" t="s">
        <v>130</v>
      </c>
      <c r="D92" s="36" t="str">
        <f t="shared" si="6"/>
        <v>zum Artikel im Shop</v>
      </c>
      <c r="E92" s="24">
        <v>1</v>
      </c>
      <c r="F92" s="13">
        <v>41.8</v>
      </c>
      <c r="G92" s="13">
        <f t="shared" si="5"/>
        <v>41.8</v>
      </c>
    </row>
    <row r="93" spans="1:7">
      <c r="A93" s="24">
        <v>75</v>
      </c>
      <c r="B93" s="24" t="s">
        <v>34</v>
      </c>
      <c r="C93" s="35" t="s">
        <v>131</v>
      </c>
      <c r="D93" s="36" t="str">
        <f t="shared" si="6"/>
        <v>zum Artikel im Shop</v>
      </c>
      <c r="E93" s="24">
        <v>2</v>
      </c>
      <c r="F93" s="13">
        <v>12.9</v>
      </c>
      <c r="G93" s="13">
        <f>E93*F93</f>
        <v>25.8</v>
      </c>
    </row>
    <row r="94" spans="1:7">
      <c r="A94" s="24">
        <v>76</v>
      </c>
      <c r="B94" s="24" t="s">
        <v>285</v>
      </c>
      <c r="C94" s="48">
        <v>1169561</v>
      </c>
      <c r="D94" s="36" t="str">
        <f t="shared" si="6"/>
        <v>zum Artikel im Shop</v>
      </c>
      <c r="E94" s="24">
        <v>15</v>
      </c>
      <c r="F94" s="13">
        <v>2.4</v>
      </c>
      <c r="G94" s="13">
        <f>E94*F94</f>
        <v>36</v>
      </c>
    </row>
    <row r="95" spans="1:7" s="24" customFormat="1">
      <c r="A95" s="24">
        <v>77</v>
      </c>
      <c r="B95" s="24" t="s">
        <v>286</v>
      </c>
      <c r="C95" s="48">
        <v>2006629</v>
      </c>
      <c r="D95" s="36" t="str">
        <f t="shared" si="6"/>
        <v>zum Artikel im Shop</v>
      </c>
      <c r="E95" s="24">
        <v>15</v>
      </c>
      <c r="F95" s="13">
        <v>11.2</v>
      </c>
      <c r="G95" s="13">
        <f>E95*F95</f>
        <v>168</v>
      </c>
    </row>
    <row r="96" spans="1:7" s="24" customFormat="1">
      <c r="A96" s="24">
        <v>78</v>
      </c>
      <c r="B96" s="24" t="s">
        <v>287</v>
      </c>
      <c r="C96" s="51">
        <v>2000171</v>
      </c>
      <c r="D96" s="36" t="str">
        <f t="shared" si="6"/>
        <v>zum Artikel im Shop</v>
      </c>
      <c r="E96" s="24">
        <v>15</v>
      </c>
      <c r="F96" s="13">
        <v>1.8</v>
      </c>
      <c r="G96" s="13">
        <f>E96*F96</f>
        <v>27</v>
      </c>
    </row>
    <row r="97" spans="1:7" s="24" customFormat="1">
      <c r="A97" s="24">
        <v>79</v>
      </c>
      <c r="B97" s="24" t="s">
        <v>288</v>
      </c>
      <c r="C97" s="51" t="s">
        <v>148</v>
      </c>
      <c r="D97" s="36" t="str">
        <f t="shared" si="6"/>
        <v>zum Artikel im Shop</v>
      </c>
      <c r="E97" s="24">
        <v>15</v>
      </c>
      <c r="F97" s="13">
        <v>7.95</v>
      </c>
      <c r="G97" s="34">
        <f t="shared" ref="G97:G102" si="7">F97*E97</f>
        <v>119.25</v>
      </c>
    </row>
    <row r="98" spans="1:7" s="24" customFormat="1">
      <c r="A98" s="24">
        <v>80</v>
      </c>
      <c r="B98" s="24" t="s">
        <v>291</v>
      </c>
      <c r="C98" s="33">
        <v>2007745</v>
      </c>
      <c r="D98" s="36" t="str">
        <f t="shared" si="6"/>
        <v>zum Artikel im Shop</v>
      </c>
      <c r="E98" s="24">
        <v>15</v>
      </c>
      <c r="F98" s="13">
        <v>4.4000000000000004</v>
      </c>
      <c r="G98" s="13">
        <f t="shared" si="7"/>
        <v>66</v>
      </c>
    </row>
    <row r="99" spans="1:7" s="24" customFormat="1">
      <c r="A99" s="24">
        <v>81</v>
      </c>
      <c r="B99" s="24" t="s">
        <v>292</v>
      </c>
      <c r="C99" s="33">
        <v>2000641</v>
      </c>
      <c r="D99" s="36" t="str">
        <f t="shared" si="6"/>
        <v>zum Artikel im Shop</v>
      </c>
      <c r="E99" s="24">
        <v>15</v>
      </c>
      <c r="F99" s="13">
        <v>5.9</v>
      </c>
      <c r="G99" s="13">
        <f t="shared" si="7"/>
        <v>88.5</v>
      </c>
    </row>
    <row r="100" spans="1:7">
      <c r="A100" s="24">
        <v>82</v>
      </c>
      <c r="B100" s="24" t="s">
        <v>295</v>
      </c>
      <c r="C100" s="33">
        <v>1093472</v>
      </c>
      <c r="D100" s="36" t="str">
        <f t="shared" si="6"/>
        <v>zum Artikel im Shop</v>
      </c>
      <c r="E100" s="24">
        <v>15</v>
      </c>
      <c r="F100" s="13">
        <v>11.1</v>
      </c>
      <c r="G100" s="13">
        <f t="shared" si="7"/>
        <v>166.5</v>
      </c>
    </row>
    <row r="101" spans="1:7">
      <c r="A101" s="24">
        <v>83</v>
      </c>
      <c r="B101" s="24" t="s">
        <v>60</v>
      </c>
      <c r="C101" s="35" t="s">
        <v>150</v>
      </c>
      <c r="D101" s="36" t="str">
        <f t="shared" si="6"/>
        <v>zum Artikel im Shop</v>
      </c>
      <c r="E101" s="24">
        <v>15</v>
      </c>
      <c r="F101" s="13">
        <v>2.5499999999999998</v>
      </c>
      <c r="G101" s="34">
        <f t="shared" si="7"/>
        <v>38.25</v>
      </c>
    </row>
    <row r="102" spans="1:7" s="24" customFormat="1">
      <c r="A102" s="24">
        <v>84</v>
      </c>
      <c r="B102" s="24" t="s">
        <v>49</v>
      </c>
      <c r="C102" s="35" t="s">
        <v>151</v>
      </c>
      <c r="D102" s="36" t="str">
        <f t="shared" si="6"/>
        <v>zum Artikel im Shop</v>
      </c>
      <c r="E102" s="24">
        <v>5</v>
      </c>
      <c r="F102" s="13">
        <v>296</v>
      </c>
      <c r="G102" s="34">
        <f t="shared" si="7"/>
        <v>1480</v>
      </c>
    </row>
    <row r="103" spans="1:7" s="24" customFormat="1">
      <c r="A103" s="24">
        <v>85</v>
      </c>
      <c r="B103" s="24" t="s">
        <v>226</v>
      </c>
      <c r="C103" s="35">
        <v>1213021</v>
      </c>
      <c r="D103" s="36" t="str">
        <f t="shared" si="6"/>
        <v>zum Artikel im Shop</v>
      </c>
      <c r="E103" s="24">
        <v>2</v>
      </c>
      <c r="F103" s="13">
        <v>112</v>
      </c>
      <c r="G103" s="13">
        <f>E103*F103</f>
        <v>224</v>
      </c>
    </row>
    <row r="104" spans="1:7" s="24" customFormat="1">
      <c r="A104" s="24">
        <v>86</v>
      </c>
      <c r="B104" s="24" t="s">
        <v>301</v>
      </c>
      <c r="C104" s="35" t="s">
        <v>302</v>
      </c>
      <c r="D104" s="36" t="str">
        <f t="shared" si="6"/>
        <v>zum Artikel im Shop</v>
      </c>
      <c r="E104" s="24">
        <v>10</v>
      </c>
      <c r="F104" s="13">
        <v>67.5</v>
      </c>
      <c r="G104" s="34">
        <f t="shared" ref="G104:G115" si="8">F104*E104</f>
        <v>675</v>
      </c>
    </row>
    <row r="105" spans="1:7" s="24" customFormat="1">
      <c r="A105" s="24">
        <v>87</v>
      </c>
      <c r="B105" s="24" t="s">
        <v>303</v>
      </c>
      <c r="C105" s="35" t="s">
        <v>304</v>
      </c>
      <c r="D105" s="36" t="str">
        <f t="shared" si="6"/>
        <v>zum Artikel im Shop</v>
      </c>
      <c r="E105" s="24">
        <v>10</v>
      </c>
      <c r="F105" s="13">
        <v>67.5</v>
      </c>
      <c r="G105" s="34">
        <f t="shared" si="8"/>
        <v>675</v>
      </c>
    </row>
    <row r="106" spans="1:7" s="24" customFormat="1">
      <c r="A106" s="24">
        <v>88</v>
      </c>
      <c r="B106" s="24" t="s">
        <v>305</v>
      </c>
      <c r="C106" s="35" t="s">
        <v>306</v>
      </c>
      <c r="D106" s="36" t="str">
        <f t="shared" si="6"/>
        <v>zum Artikel im Shop</v>
      </c>
      <c r="E106" s="24">
        <v>10</v>
      </c>
      <c r="F106" s="13">
        <v>67.5</v>
      </c>
      <c r="G106" s="34">
        <f t="shared" si="8"/>
        <v>675</v>
      </c>
    </row>
    <row r="107" spans="1:7" s="24" customFormat="1">
      <c r="A107" s="24">
        <v>89</v>
      </c>
      <c r="B107" s="24" t="s">
        <v>307</v>
      </c>
      <c r="C107" s="35" t="s">
        <v>308</v>
      </c>
      <c r="D107" s="36" t="str">
        <f t="shared" si="6"/>
        <v>zum Artikel im Shop</v>
      </c>
      <c r="E107" s="24">
        <v>5</v>
      </c>
      <c r="F107" s="13">
        <v>10.3</v>
      </c>
      <c r="G107" s="34">
        <f t="shared" si="8"/>
        <v>51.5</v>
      </c>
    </row>
    <row r="108" spans="1:7" s="24" customFormat="1">
      <c r="A108" s="24">
        <v>90</v>
      </c>
      <c r="B108" s="24" t="s">
        <v>309</v>
      </c>
      <c r="C108" s="35" t="s">
        <v>310</v>
      </c>
      <c r="D108" s="36" t="str">
        <f t="shared" si="6"/>
        <v>zum Artikel im Shop</v>
      </c>
      <c r="E108" s="24">
        <v>5</v>
      </c>
      <c r="F108" s="13">
        <v>18.399999999999999</v>
      </c>
      <c r="G108" s="34">
        <f t="shared" si="8"/>
        <v>92</v>
      </c>
    </row>
    <row r="109" spans="1:7" s="24" customFormat="1">
      <c r="A109" s="24">
        <v>91</v>
      </c>
      <c r="B109" s="24" t="s">
        <v>311</v>
      </c>
      <c r="C109" s="35" t="s">
        <v>312</v>
      </c>
      <c r="D109" s="36" t="str">
        <f t="shared" si="6"/>
        <v>zum Artikel im Shop</v>
      </c>
      <c r="E109" s="24">
        <v>5</v>
      </c>
      <c r="F109" s="13">
        <v>14.8</v>
      </c>
      <c r="G109" s="34">
        <f t="shared" si="8"/>
        <v>74</v>
      </c>
    </row>
    <row r="110" spans="1:7" s="24" customFormat="1">
      <c r="A110" s="24">
        <v>92</v>
      </c>
      <c r="B110" s="24" t="s">
        <v>313</v>
      </c>
      <c r="C110" s="35" t="s">
        <v>314</v>
      </c>
      <c r="D110" s="36" t="str">
        <f t="shared" si="6"/>
        <v>zum Artikel im Shop</v>
      </c>
      <c r="E110" s="24">
        <v>15</v>
      </c>
      <c r="F110" s="13">
        <v>8.9</v>
      </c>
      <c r="G110" s="34">
        <f t="shared" si="8"/>
        <v>133.5</v>
      </c>
    </row>
    <row r="111" spans="1:7" s="24" customFormat="1">
      <c r="A111" s="24">
        <v>93</v>
      </c>
      <c r="B111" s="24" t="s">
        <v>315</v>
      </c>
      <c r="C111" s="35">
        <v>1193079</v>
      </c>
      <c r="D111" s="36" t="str">
        <f t="shared" si="6"/>
        <v>zum Artikel im Shop</v>
      </c>
      <c r="E111" s="24">
        <v>1</v>
      </c>
      <c r="F111" s="13">
        <v>2538</v>
      </c>
      <c r="G111" s="34">
        <f t="shared" si="8"/>
        <v>2538</v>
      </c>
    </row>
    <row r="112" spans="1:7" s="24" customFormat="1">
      <c r="A112" s="24">
        <v>94</v>
      </c>
      <c r="B112" s="24" t="s">
        <v>316</v>
      </c>
      <c r="C112" s="35" t="s">
        <v>317</v>
      </c>
      <c r="D112" s="36" t="str">
        <f t="shared" si="6"/>
        <v>zum Artikel im Shop</v>
      </c>
      <c r="E112" s="24">
        <v>10</v>
      </c>
      <c r="F112" s="13">
        <v>13.7</v>
      </c>
      <c r="G112" s="34">
        <f t="shared" si="8"/>
        <v>137</v>
      </c>
    </row>
    <row r="113" spans="1:7" s="24" customFormat="1">
      <c r="A113" s="24">
        <v>95</v>
      </c>
      <c r="B113" s="24" t="s">
        <v>318</v>
      </c>
      <c r="C113" s="35" t="s">
        <v>319</v>
      </c>
      <c r="D113" s="36" t="str">
        <f t="shared" si="6"/>
        <v>zum Artikel im Shop</v>
      </c>
      <c r="E113" s="24">
        <v>3</v>
      </c>
      <c r="F113" s="13">
        <v>327</v>
      </c>
      <c r="G113" s="34">
        <f t="shared" si="8"/>
        <v>981</v>
      </c>
    </row>
    <row r="114" spans="1:7" s="24" customFormat="1">
      <c r="A114" s="24">
        <v>96</v>
      </c>
      <c r="B114" s="24" t="s">
        <v>320</v>
      </c>
      <c r="C114" s="35" t="s">
        <v>321</v>
      </c>
      <c r="D114" s="36" t="str">
        <f t="shared" si="6"/>
        <v>zum Artikel im Shop</v>
      </c>
      <c r="E114" s="24">
        <v>3</v>
      </c>
      <c r="F114" s="13">
        <v>406</v>
      </c>
      <c r="G114" s="34">
        <f t="shared" si="8"/>
        <v>1218</v>
      </c>
    </row>
    <row r="115" spans="1:7" s="24" customFormat="1">
      <c r="A115" s="24">
        <v>97</v>
      </c>
      <c r="B115" s="24" t="s">
        <v>322</v>
      </c>
      <c r="C115" s="53">
        <v>1113152</v>
      </c>
      <c r="D115" s="36" t="str">
        <f t="shared" si="6"/>
        <v>zum Artikel im Shop</v>
      </c>
      <c r="E115" s="24">
        <v>1</v>
      </c>
      <c r="F115" s="13">
        <v>19.399999999999999</v>
      </c>
      <c r="G115" s="34">
        <f t="shared" si="8"/>
        <v>19.399999999999999</v>
      </c>
    </row>
    <row r="116" spans="1:7" s="24" customFormat="1">
      <c r="C116" s="35"/>
      <c r="D116" s="36"/>
      <c r="F116" s="13"/>
      <c r="G116" s="13"/>
    </row>
    <row r="117" spans="1:7" s="24" customFormat="1" ht="15.75">
      <c r="A117" s="38"/>
      <c r="B117" s="39" t="s">
        <v>298</v>
      </c>
      <c r="C117" s="40"/>
      <c r="D117" s="41"/>
      <c r="E117" s="38"/>
      <c r="F117" s="52"/>
      <c r="G117" s="52"/>
    </row>
    <row r="118" spans="1:7" s="24" customFormat="1">
      <c r="A118" s="24">
        <v>98</v>
      </c>
      <c r="B118" s="24" t="s">
        <v>211</v>
      </c>
      <c r="C118" s="35">
        <v>2006301</v>
      </c>
      <c r="D118" s="36" t="str">
        <f t="shared" ref="D118:D155" si="9">HYPERLINK(CONCATENATE("https://www.conatex.com/catalog/sku-",C118),"zum Artikel im Shop")</f>
        <v>zum Artikel im Shop</v>
      </c>
      <c r="E118" s="24">
        <v>15</v>
      </c>
      <c r="F118" s="13">
        <v>0.95</v>
      </c>
      <c r="G118" s="13">
        <f t="shared" ref="G118:G136" si="10">E118*F118</f>
        <v>14.25</v>
      </c>
    </row>
    <row r="119" spans="1:7" s="24" customFormat="1">
      <c r="A119" s="24">
        <v>99</v>
      </c>
      <c r="B119" s="24" t="s">
        <v>212</v>
      </c>
      <c r="C119" s="35" t="s">
        <v>91</v>
      </c>
      <c r="D119" s="36" t="str">
        <f t="shared" si="9"/>
        <v>zum Artikel im Shop</v>
      </c>
      <c r="E119" s="24">
        <v>15</v>
      </c>
      <c r="F119" s="13">
        <v>1.05</v>
      </c>
      <c r="G119" s="13">
        <f t="shared" si="10"/>
        <v>15.75</v>
      </c>
    </row>
    <row r="120" spans="1:7" s="24" customFormat="1">
      <c r="A120" s="24">
        <v>100</v>
      </c>
      <c r="B120" s="24" t="s">
        <v>213</v>
      </c>
      <c r="C120" s="35" t="s">
        <v>92</v>
      </c>
      <c r="D120" s="36" t="str">
        <f t="shared" si="9"/>
        <v>zum Artikel im Shop</v>
      </c>
      <c r="E120" s="24">
        <v>15</v>
      </c>
      <c r="F120" s="13">
        <v>1.3</v>
      </c>
      <c r="G120" s="13">
        <f t="shared" si="10"/>
        <v>19.5</v>
      </c>
    </row>
    <row r="121" spans="1:7" s="24" customFormat="1">
      <c r="A121" s="24">
        <v>101</v>
      </c>
      <c r="B121" s="24" t="s">
        <v>214</v>
      </c>
      <c r="C121" s="35" t="s">
        <v>93</v>
      </c>
      <c r="D121" s="36" t="str">
        <f t="shared" si="9"/>
        <v>zum Artikel im Shop</v>
      </c>
      <c r="E121" s="24">
        <v>15</v>
      </c>
      <c r="F121" s="13">
        <v>1.85</v>
      </c>
      <c r="G121" s="13">
        <f t="shared" si="10"/>
        <v>27.75</v>
      </c>
    </row>
    <row r="122" spans="1:7" s="24" customFormat="1">
      <c r="A122" s="24">
        <v>102</v>
      </c>
      <c r="B122" s="24" t="s">
        <v>215</v>
      </c>
      <c r="C122" s="35" t="s">
        <v>94</v>
      </c>
      <c r="D122" s="36" t="str">
        <f t="shared" si="9"/>
        <v>zum Artikel im Shop</v>
      </c>
      <c r="E122" s="24">
        <v>15</v>
      </c>
      <c r="F122" s="13">
        <v>3.6</v>
      </c>
      <c r="G122" s="13">
        <f t="shared" si="10"/>
        <v>54</v>
      </c>
    </row>
    <row r="123" spans="1:7" s="24" customFormat="1">
      <c r="A123" s="24">
        <v>103</v>
      </c>
      <c r="B123" s="24" t="s">
        <v>268</v>
      </c>
      <c r="C123" s="35">
        <v>2006682</v>
      </c>
      <c r="D123" s="36" t="str">
        <f t="shared" si="9"/>
        <v>zum Artikel im Shop</v>
      </c>
      <c r="E123" s="24">
        <v>15</v>
      </c>
      <c r="F123" s="13">
        <v>1.6</v>
      </c>
      <c r="G123" s="13">
        <f t="shared" si="10"/>
        <v>24</v>
      </c>
    </row>
    <row r="124" spans="1:7" s="24" customFormat="1">
      <c r="A124" s="24">
        <v>104</v>
      </c>
      <c r="B124" s="24" t="s">
        <v>269</v>
      </c>
      <c r="C124" s="35">
        <v>2006683</v>
      </c>
      <c r="D124" s="36" t="str">
        <f t="shared" si="9"/>
        <v>zum Artikel im Shop</v>
      </c>
      <c r="E124" s="24">
        <v>15</v>
      </c>
      <c r="F124" s="13">
        <v>1.8</v>
      </c>
      <c r="G124" s="13">
        <f t="shared" si="10"/>
        <v>27</v>
      </c>
    </row>
    <row r="125" spans="1:7" s="24" customFormat="1">
      <c r="A125" s="24">
        <v>105</v>
      </c>
      <c r="B125" s="24" t="s">
        <v>216</v>
      </c>
      <c r="C125" s="35" t="s">
        <v>95</v>
      </c>
      <c r="D125" s="36" t="str">
        <f t="shared" si="9"/>
        <v>zum Artikel im Shop</v>
      </c>
      <c r="E125" s="24">
        <v>15</v>
      </c>
      <c r="F125" s="13">
        <v>1.65</v>
      </c>
      <c r="G125" s="13">
        <f t="shared" si="10"/>
        <v>24.75</v>
      </c>
    </row>
    <row r="126" spans="1:7" s="24" customFormat="1">
      <c r="A126" s="24">
        <v>106</v>
      </c>
      <c r="B126" s="24" t="s">
        <v>217</v>
      </c>
      <c r="C126" s="35" t="s">
        <v>96</v>
      </c>
      <c r="D126" s="36" t="str">
        <f t="shared" si="9"/>
        <v>zum Artikel im Shop</v>
      </c>
      <c r="E126" s="24">
        <v>15</v>
      </c>
      <c r="F126" s="13">
        <v>2.2999999999999998</v>
      </c>
      <c r="G126" s="13">
        <f t="shared" si="10"/>
        <v>34.5</v>
      </c>
    </row>
    <row r="127" spans="1:7" s="24" customFormat="1">
      <c r="A127" s="24">
        <v>107</v>
      </c>
      <c r="B127" s="24" t="s">
        <v>218</v>
      </c>
      <c r="C127" s="35" t="s">
        <v>97</v>
      </c>
      <c r="D127" s="36" t="str">
        <f t="shared" si="9"/>
        <v>zum Artikel im Shop</v>
      </c>
      <c r="E127" s="24">
        <v>15</v>
      </c>
      <c r="F127" s="13">
        <v>4.3</v>
      </c>
      <c r="G127" s="13">
        <f t="shared" si="10"/>
        <v>64.5</v>
      </c>
    </row>
    <row r="128" spans="1:7" s="24" customFormat="1">
      <c r="A128" s="24">
        <v>108</v>
      </c>
      <c r="B128" s="24" t="s">
        <v>219</v>
      </c>
      <c r="C128" s="35" t="s">
        <v>220</v>
      </c>
      <c r="D128" s="36" t="str">
        <f t="shared" si="9"/>
        <v>zum Artikel im Shop</v>
      </c>
      <c r="E128" s="24">
        <v>15</v>
      </c>
      <c r="F128" s="13">
        <v>5.5</v>
      </c>
      <c r="G128" s="13">
        <f t="shared" si="10"/>
        <v>82.5</v>
      </c>
    </row>
    <row r="129" spans="1:7" s="24" customFormat="1">
      <c r="A129" s="24">
        <v>109</v>
      </c>
      <c r="B129" s="24" t="s">
        <v>273</v>
      </c>
      <c r="C129" s="33">
        <v>2008623</v>
      </c>
      <c r="D129" s="36" t="str">
        <f t="shared" si="9"/>
        <v>zum Artikel im Shop</v>
      </c>
      <c r="E129" s="24">
        <v>15</v>
      </c>
      <c r="F129" s="13">
        <v>3.8</v>
      </c>
      <c r="G129" s="13">
        <f t="shared" si="10"/>
        <v>57</v>
      </c>
    </row>
    <row r="130" spans="1:7" s="24" customFormat="1">
      <c r="A130" s="24">
        <v>110</v>
      </c>
      <c r="B130" s="24" t="s">
        <v>274</v>
      </c>
      <c r="C130" s="33">
        <v>2006710</v>
      </c>
      <c r="D130" s="36" t="str">
        <f t="shared" si="9"/>
        <v>zum Artikel im Shop</v>
      </c>
      <c r="E130" s="24">
        <v>15</v>
      </c>
      <c r="F130" s="13">
        <v>4.5</v>
      </c>
      <c r="G130" s="13">
        <f t="shared" si="10"/>
        <v>67.5</v>
      </c>
    </row>
    <row r="131" spans="1:7" s="24" customFormat="1">
      <c r="A131" s="24">
        <v>111</v>
      </c>
      <c r="B131" s="24" t="s">
        <v>275</v>
      </c>
      <c r="C131" s="33">
        <v>2006787</v>
      </c>
      <c r="D131" s="36" t="str">
        <f t="shared" si="9"/>
        <v>zum Artikel im Shop</v>
      </c>
      <c r="E131" s="24">
        <v>15</v>
      </c>
      <c r="F131" s="13">
        <v>5.8</v>
      </c>
      <c r="G131" s="13">
        <f t="shared" si="10"/>
        <v>87</v>
      </c>
    </row>
    <row r="132" spans="1:7" s="24" customFormat="1">
      <c r="A132" s="24">
        <v>112</v>
      </c>
      <c r="B132" s="24" t="s">
        <v>276</v>
      </c>
      <c r="C132" s="33">
        <v>2006712</v>
      </c>
      <c r="D132" s="36" t="str">
        <f t="shared" si="9"/>
        <v>zum Artikel im Shop</v>
      </c>
      <c r="E132" s="24">
        <v>15</v>
      </c>
      <c r="F132" s="13">
        <v>7.95</v>
      </c>
      <c r="G132" s="13">
        <f t="shared" si="10"/>
        <v>119.25</v>
      </c>
    </row>
    <row r="133" spans="1:7" s="24" customFormat="1">
      <c r="A133" s="24">
        <v>113</v>
      </c>
      <c r="B133" s="24" t="s">
        <v>277</v>
      </c>
      <c r="C133" s="33">
        <v>2006744</v>
      </c>
      <c r="D133" s="36" t="str">
        <f t="shared" si="9"/>
        <v>zum Artikel im Shop</v>
      </c>
      <c r="E133" s="24">
        <v>15</v>
      </c>
      <c r="F133" s="13">
        <v>1</v>
      </c>
      <c r="G133" s="13">
        <f t="shared" si="10"/>
        <v>15</v>
      </c>
    </row>
    <row r="134" spans="1:7" s="24" customFormat="1">
      <c r="A134" s="24">
        <v>114</v>
      </c>
      <c r="B134" s="24" t="s">
        <v>278</v>
      </c>
      <c r="C134" s="33">
        <v>2006612</v>
      </c>
      <c r="D134" s="36" t="str">
        <f t="shared" si="9"/>
        <v>zum Artikel im Shop</v>
      </c>
      <c r="E134" s="24">
        <v>15</v>
      </c>
      <c r="F134" s="13">
        <v>1.2</v>
      </c>
      <c r="G134" s="13">
        <f t="shared" si="10"/>
        <v>18</v>
      </c>
    </row>
    <row r="135" spans="1:7" s="24" customFormat="1">
      <c r="A135" s="24">
        <v>115</v>
      </c>
      <c r="B135" s="24" t="s">
        <v>279</v>
      </c>
      <c r="C135" s="33">
        <v>1093368</v>
      </c>
      <c r="D135" s="36" t="str">
        <f t="shared" si="9"/>
        <v>zum Artikel im Shop</v>
      </c>
      <c r="E135" s="24">
        <v>15</v>
      </c>
      <c r="F135" s="13">
        <v>6.7</v>
      </c>
      <c r="G135" s="13">
        <f t="shared" si="10"/>
        <v>100.5</v>
      </c>
    </row>
    <row r="136" spans="1:7" s="24" customFormat="1">
      <c r="A136" s="24">
        <v>116</v>
      </c>
      <c r="B136" s="24" t="s">
        <v>98</v>
      </c>
      <c r="C136" s="54" t="s">
        <v>99</v>
      </c>
      <c r="D136" s="36" t="str">
        <f t="shared" si="9"/>
        <v>zum Artikel im Shop</v>
      </c>
      <c r="E136" s="24">
        <v>15</v>
      </c>
      <c r="F136" s="13">
        <v>2.8</v>
      </c>
      <c r="G136" s="55">
        <f t="shared" si="10"/>
        <v>42</v>
      </c>
    </row>
    <row r="137" spans="1:7" s="24" customFormat="1">
      <c r="A137" s="24">
        <v>117</v>
      </c>
      <c r="B137" s="24" t="s">
        <v>50</v>
      </c>
      <c r="C137" s="35" t="s">
        <v>152</v>
      </c>
      <c r="D137" s="36" t="str">
        <f t="shared" si="9"/>
        <v>zum Artikel im Shop</v>
      </c>
      <c r="E137" s="24">
        <v>15</v>
      </c>
      <c r="F137" s="13">
        <v>1.95</v>
      </c>
      <c r="G137" s="34">
        <f>F137*E137</f>
        <v>29.25</v>
      </c>
    </row>
    <row r="138" spans="1:7" s="24" customFormat="1">
      <c r="A138" s="24">
        <v>118</v>
      </c>
      <c r="B138" s="24" t="s">
        <v>51</v>
      </c>
      <c r="C138" s="35" t="s">
        <v>153</v>
      </c>
      <c r="D138" s="36" t="str">
        <f t="shared" si="9"/>
        <v>zum Artikel im Shop</v>
      </c>
      <c r="E138" s="24">
        <v>15</v>
      </c>
      <c r="F138" s="13">
        <v>0.9</v>
      </c>
      <c r="G138" s="34">
        <f>F138*E138</f>
        <v>13.5</v>
      </c>
    </row>
    <row r="139" spans="1:7" s="24" customFormat="1">
      <c r="A139" s="24">
        <v>119</v>
      </c>
      <c r="B139" s="24" t="s">
        <v>52</v>
      </c>
      <c r="C139" s="35" t="s">
        <v>154</v>
      </c>
      <c r="D139" s="36" t="str">
        <f t="shared" si="9"/>
        <v>zum Artikel im Shop</v>
      </c>
      <c r="E139" s="24">
        <v>15</v>
      </c>
      <c r="F139" s="13">
        <v>0.7</v>
      </c>
      <c r="G139" s="34">
        <f>F139*E139</f>
        <v>10.5</v>
      </c>
    </row>
    <row r="140" spans="1:7" s="24" customFormat="1">
      <c r="A140" s="24">
        <v>120</v>
      </c>
      <c r="B140" s="24" t="s">
        <v>55</v>
      </c>
      <c r="C140" s="35" t="s">
        <v>155</v>
      </c>
      <c r="D140" s="36" t="str">
        <f t="shared" si="9"/>
        <v>zum Artikel im Shop</v>
      </c>
      <c r="E140" s="24">
        <v>15</v>
      </c>
      <c r="F140" s="13">
        <v>1.7</v>
      </c>
      <c r="G140" s="34">
        <f>F140*E140</f>
        <v>25.5</v>
      </c>
    </row>
    <row r="141" spans="1:7" s="24" customFormat="1">
      <c r="A141" s="24">
        <v>121</v>
      </c>
      <c r="B141" s="24" t="s">
        <v>56</v>
      </c>
      <c r="C141" s="35" t="s">
        <v>99</v>
      </c>
      <c r="D141" s="36" t="str">
        <f t="shared" si="9"/>
        <v>zum Artikel im Shop</v>
      </c>
      <c r="E141" s="24">
        <v>15</v>
      </c>
      <c r="F141" s="13">
        <v>2.8</v>
      </c>
      <c r="G141" s="34">
        <f>F141*E141</f>
        <v>42</v>
      </c>
    </row>
    <row r="142" spans="1:7" s="24" customFormat="1">
      <c r="A142" s="24">
        <v>122</v>
      </c>
      <c r="B142" s="24" t="s">
        <v>61</v>
      </c>
      <c r="C142" s="35" t="s">
        <v>100</v>
      </c>
      <c r="D142" s="36" t="str">
        <f t="shared" si="9"/>
        <v>zum Artikel im Shop</v>
      </c>
      <c r="E142" s="24">
        <v>3</v>
      </c>
      <c r="F142" s="13">
        <v>8.5</v>
      </c>
      <c r="G142" s="13">
        <f t="shared" ref="G142:G153" si="11">E142*F142</f>
        <v>25.5</v>
      </c>
    </row>
    <row r="143" spans="1:7" s="24" customFormat="1">
      <c r="A143" s="24">
        <v>123</v>
      </c>
      <c r="B143" s="24" t="s">
        <v>31</v>
      </c>
      <c r="C143" s="35" t="s">
        <v>101</v>
      </c>
      <c r="D143" s="36" t="str">
        <f t="shared" si="9"/>
        <v>zum Artikel im Shop</v>
      </c>
      <c r="E143" s="24">
        <v>15</v>
      </c>
      <c r="F143" s="13">
        <v>1.4</v>
      </c>
      <c r="G143" s="13">
        <f t="shared" si="11"/>
        <v>21</v>
      </c>
    </row>
    <row r="144" spans="1:7" s="24" customFormat="1">
      <c r="A144" s="24">
        <v>124</v>
      </c>
      <c r="B144" s="24" t="s">
        <v>32</v>
      </c>
      <c r="C144" s="35" t="s">
        <v>102</v>
      </c>
      <c r="D144" s="36" t="str">
        <f t="shared" si="9"/>
        <v>zum Artikel im Shop</v>
      </c>
      <c r="E144" s="24">
        <v>15</v>
      </c>
      <c r="F144" s="13">
        <v>0.85</v>
      </c>
      <c r="G144" s="13">
        <f t="shared" si="11"/>
        <v>12.75</v>
      </c>
    </row>
    <row r="145" spans="1:7" s="24" customFormat="1">
      <c r="A145" s="24">
        <v>125</v>
      </c>
      <c r="B145" s="24" t="s">
        <v>103</v>
      </c>
      <c r="C145" s="35" t="s">
        <v>104</v>
      </c>
      <c r="D145" s="36" t="str">
        <f t="shared" si="9"/>
        <v>zum Artikel im Shop</v>
      </c>
      <c r="E145" s="24">
        <v>15</v>
      </c>
      <c r="F145" s="13">
        <v>4.3</v>
      </c>
      <c r="G145" s="13">
        <f t="shared" si="11"/>
        <v>64.5</v>
      </c>
    </row>
    <row r="146" spans="1:7" s="24" customFormat="1">
      <c r="A146" s="24">
        <v>126</v>
      </c>
      <c r="B146" s="24" t="s">
        <v>105</v>
      </c>
      <c r="C146" s="35" t="s">
        <v>106</v>
      </c>
      <c r="D146" s="36" t="str">
        <f t="shared" si="9"/>
        <v>zum Artikel im Shop</v>
      </c>
      <c r="E146" s="24">
        <v>1</v>
      </c>
      <c r="F146" s="13">
        <v>9.6</v>
      </c>
      <c r="G146" s="13">
        <f t="shared" si="11"/>
        <v>9.6</v>
      </c>
    </row>
    <row r="147" spans="1:7" s="24" customFormat="1">
      <c r="A147" s="24">
        <v>127</v>
      </c>
      <c r="B147" s="24" t="s">
        <v>107</v>
      </c>
      <c r="C147" s="35" t="s">
        <v>108</v>
      </c>
      <c r="D147" s="36" t="str">
        <f t="shared" si="9"/>
        <v>zum Artikel im Shop</v>
      </c>
      <c r="E147" s="24">
        <v>15</v>
      </c>
      <c r="F147" s="13">
        <v>0.75</v>
      </c>
      <c r="G147" s="13">
        <f t="shared" si="11"/>
        <v>11.25</v>
      </c>
    </row>
    <row r="148" spans="1:7" s="24" customFormat="1">
      <c r="A148" s="24">
        <v>128</v>
      </c>
      <c r="B148" s="24" t="s">
        <v>282</v>
      </c>
      <c r="C148" s="35" t="s">
        <v>111</v>
      </c>
      <c r="D148" s="36" t="str">
        <f t="shared" si="9"/>
        <v>zum Artikel im Shop</v>
      </c>
      <c r="E148" s="24">
        <v>5</v>
      </c>
      <c r="F148" s="13">
        <v>2.2999999999999998</v>
      </c>
      <c r="G148" s="13">
        <f t="shared" si="11"/>
        <v>11.5</v>
      </c>
    </row>
    <row r="149" spans="1:7" s="24" customFormat="1">
      <c r="A149" s="24">
        <v>129</v>
      </c>
      <c r="B149" s="24" t="s">
        <v>125</v>
      </c>
      <c r="C149" s="35" t="s">
        <v>126</v>
      </c>
      <c r="D149" s="36" t="str">
        <f t="shared" si="9"/>
        <v>zum Artikel im Shop</v>
      </c>
      <c r="E149" s="24">
        <v>3</v>
      </c>
      <c r="F149" s="13">
        <v>13.8</v>
      </c>
      <c r="G149" s="13">
        <f t="shared" si="11"/>
        <v>41.400000000000006</v>
      </c>
    </row>
    <row r="150" spans="1:7" s="24" customFormat="1">
      <c r="A150" s="24">
        <v>130</v>
      </c>
      <c r="B150" s="24" t="s">
        <v>271</v>
      </c>
      <c r="C150" s="35">
        <v>1093373</v>
      </c>
      <c r="D150" s="36" t="str">
        <f t="shared" si="9"/>
        <v>zum Artikel im Shop</v>
      </c>
      <c r="E150" s="24">
        <v>1</v>
      </c>
      <c r="F150" s="13">
        <v>4.2</v>
      </c>
      <c r="G150" s="13">
        <f t="shared" si="11"/>
        <v>4.2</v>
      </c>
    </row>
    <row r="151" spans="1:7" s="24" customFormat="1">
      <c r="A151" s="24">
        <v>131</v>
      </c>
      <c r="B151" s="24" t="s">
        <v>272</v>
      </c>
      <c r="C151" s="35">
        <v>1093374</v>
      </c>
      <c r="D151" s="36" t="str">
        <f t="shared" si="9"/>
        <v>zum Artikel im Shop</v>
      </c>
      <c r="E151" s="24">
        <v>1</v>
      </c>
      <c r="F151" s="13">
        <v>4.95</v>
      </c>
      <c r="G151" s="13">
        <f t="shared" si="11"/>
        <v>4.95</v>
      </c>
    </row>
    <row r="152" spans="1:7" s="24" customFormat="1">
      <c r="A152" s="24">
        <v>132</v>
      </c>
      <c r="B152" s="24" t="s">
        <v>280</v>
      </c>
      <c r="C152" s="54">
        <v>2006759</v>
      </c>
      <c r="D152" s="36" t="str">
        <f t="shared" si="9"/>
        <v>zum Artikel im Shop</v>
      </c>
      <c r="E152" s="24">
        <v>10</v>
      </c>
      <c r="F152" s="13">
        <v>29.4</v>
      </c>
      <c r="G152" s="55">
        <f t="shared" si="11"/>
        <v>294</v>
      </c>
    </row>
    <row r="153" spans="1:7" s="24" customFormat="1">
      <c r="A153" s="24">
        <v>133</v>
      </c>
      <c r="B153" s="24" t="s">
        <v>281</v>
      </c>
      <c r="C153" s="35">
        <v>1040081</v>
      </c>
      <c r="D153" s="36" t="str">
        <f t="shared" si="9"/>
        <v>zum Artikel im Shop</v>
      </c>
      <c r="E153" s="24">
        <v>15</v>
      </c>
      <c r="F153" s="13">
        <v>29.8</v>
      </c>
      <c r="G153" s="13">
        <f t="shared" si="11"/>
        <v>447</v>
      </c>
    </row>
    <row r="154" spans="1:7" s="24" customFormat="1">
      <c r="A154" s="24">
        <v>134</v>
      </c>
      <c r="B154" s="24" t="s">
        <v>289</v>
      </c>
      <c r="C154" s="48">
        <v>1143009</v>
      </c>
      <c r="D154" s="36" t="str">
        <f t="shared" si="9"/>
        <v>zum Artikel im Shop</v>
      </c>
      <c r="E154" s="24">
        <v>6</v>
      </c>
      <c r="F154" s="13">
        <v>6.95</v>
      </c>
      <c r="G154" s="13">
        <f>F154*E154</f>
        <v>41.7</v>
      </c>
    </row>
    <row r="155" spans="1:7" s="24" customFormat="1">
      <c r="A155" s="24">
        <v>135</v>
      </c>
      <c r="B155" s="24" t="s">
        <v>290</v>
      </c>
      <c r="C155" s="48">
        <v>2006732</v>
      </c>
      <c r="D155" s="36" t="str">
        <f t="shared" si="9"/>
        <v>zum Artikel im Shop</v>
      </c>
      <c r="E155" s="24">
        <v>2</v>
      </c>
      <c r="F155" s="13">
        <v>2.1</v>
      </c>
      <c r="G155" s="13">
        <f>F155*E155</f>
        <v>4.2</v>
      </c>
    </row>
    <row r="156" spans="1:7" s="24" customFormat="1">
      <c r="C156" s="35"/>
      <c r="D156" s="36"/>
      <c r="F156" s="13"/>
      <c r="G156" s="13"/>
    </row>
    <row r="157" spans="1:7" s="24" customFormat="1" ht="15.75">
      <c r="A157" s="38"/>
      <c r="B157" s="39" t="s">
        <v>39</v>
      </c>
      <c r="C157" s="40"/>
      <c r="D157" s="42"/>
      <c r="E157" s="45"/>
      <c r="F157" s="52"/>
      <c r="G157" s="43"/>
    </row>
    <row r="158" spans="1:7" s="24" customFormat="1">
      <c r="A158" s="24">
        <v>136</v>
      </c>
      <c r="B158" s="24" t="s">
        <v>227</v>
      </c>
      <c r="C158" s="35">
        <v>1215037</v>
      </c>
      <c r="D158" s="36" t="str">
        <f t="shared" ref="D158:D175" si="12">HYPERLINK(CONCATENATE("https://www.conatex.com/catalog/sku-",C158),"zum Artikel im Shop")</f>
        <v>zum Artikel im Shop</v>
      </c>
      <c r="E158" s="24">
        <v>15</v>
      </c>
      <c r="F158" s="13">
        <v>62</v>
      </c>
      <c r="G158" s="13">
        <f t="shared" ref="G158:G175" si="13">E158*F158</f>
        <v>930</v>
      </c>
    </row>
    <row r="159" spans="1:7" s="24" customFormat="1">
      <c r="A159" s="24">
        <v>137</v>
      </c>
      <c r="B159" s="24" t="s">
        <v>40</v>
      </c>
      <c r="C159" s="35" t="s">
        <v>132</v>
      </c>
      <c r="D159" s="36" t="str">
        <f t="shared" si="12"/>
        <v>zum Artikel im Shop</v>
      </c>
      <c r="E159" s="24">
        <v>15</v>
      </c>
      <c r="F159" s="13">
        <v>3.8</v>
      </c>
      <c r="G159" s="13">
        <f t="shared" si="13"/>
        <v>57</v>
      </c>
    </row>
    <row r="160" spans="1:7" s="24" customFormat="1">
      <c r="A160" s="24">
        <v>138</v>
      </c>
      <c r="B160" s="24" t="s">
        <v>41</v>
      </c>
      <c r="C160" s="35" t="s">
        <v>133</v>
      </c>
      <c r="D160" s="36" t="str">
        <f t="shared" si="12"/>
        <v>zum Artikel im Shop</v>
      </c>
      <c r="E160" s="24">
        <v>15</v>
      </c>
      <c r="F160" s="13">
        <v>4.0999999999999996</v>
      </c>
      <c r="G160" s="13">
        <f t="shared" si="13"/>
        <v>61.499999999999993</v>
      </c>
    </row>
    <row r="161" spans="1:7" s="24" customFormat="1">
      <c r="A161" s="24">
        <v>139</v>
      </c>
      <c r="B161" s="24" t="s">
        <v>228</v>
      </c>
      <c r="C161" s="35" t="s">
        <v>134</v>
      </c>
      <c r="D161" s="36" t="str">
        <f t="shared" si="12"/>
        <v>zum Artikel im Shop</v>
      </c>
      <c r="E161" s="24">
        <v>15</v>
      </c>
      <c r="F161" s="13">
        <v>5.2</v>
      </c>
      <c r="G161" s="13">
        <f t="shared" si="13"/>
        <v>78</v>
      </c>
    </row>
    <row r="162" spans="1:7" s="24" customFormat="1">
      <c r="A162" s="24">
        <v>140</v>
      </c>
      <c r="B162" s="24" t="s">
        <v>42</v>
      </c>
      <c r="C162" s="35" t="s">
        <v>135</v>
      </c>
      <c r="D162" s="36" t="str">
        <f t="shared" si="12"/>
        <v>zum Artikel im Shop</v>
      </c>
      <c r="E162" s="24">
        <v>15</v>
      </c>
      <c r="F162" s="13">
        <v>2.2999999999999998</v>
      </c>
      <c r="G162" s="13">
        <f t="shared" si="13"/>
        <v>34.5</v>
      </c>
    </row>
    <row r="163" spans="1:7" s="24" customFormat="1">
      <c r="A163" s="24">
        <v>141</v>
      </c>
      <c r="B163" s="24" t="s">
        <v>329</v>
      </c>
      <c r="C163" s="35">
        <v>1168997</v>
      </c>
      <c r="D163" s="36" t="str">
        <f t="shared" si="12"/>
        <v>zum Artikel im Shop</v>
      </c>
      <c r="E163" s="24">
        <v>2</v>
      </c>
      <c r="F163" s="13">
        <v>114</v>
      </c>
      <c r="G163" s="13">
        <f t="shared" si="13"/>
        <v>228</v>
      </c>
    </row>
    <row r="164" spans="1:7" s="24" customFormat="1">
      <c r="A164" s="24">
        <v>142</v>
      </c>
      <c r="B164" s="24" t="s">
        <v>26</v>
      </c>
      <c r="C164" s="35" t="s">
        <v>136</v>
      </c>
      <c r="D164" s="36" t="str">
        <f t="shared" si="12"/>
        <v>zum Artikel im Shop</v>
      </c>
      <c r="E164" s="24">
        <v>2</v>
      </c>
      <c r="F164" s="13">
        <v>298</v>
      </c>
      <c r="G164" s="13">
        <f t="shared" si="13"/>
        <v>596</v>
      </c>
    </row>
    <row r="165" spans="1:7" s="24" customFormat="1">
      <c r="A165" s="24">
        <v>143</v>
      </c>
      <c r="B165" s="24" t="s">
        <v>27</v>
      </c>
      <c r="C165" s="35" t="s">
        <v>137</v>
      </c>
      <c r="D165" s="36" t="str">
        <f t="shared" si="12"/>
        <v>zum Artikel im Shop</v>
      </c>
      <c r="E165" s="24">
        <v>2</v>
      </c>
      <c r="F165" s="13">
        <v>68.400000000000006</v>
      </c>
      <c r="G165" s="13">
        <f t="shared" si="13"/>
        <v>136.80000000000001</v>
      </c>
    </row>
    <row r="166" spans="1:7" s="24" customFormat="1">
      <c r="A166" s="24">
        <v>144</v>
      </c>
      <c r="B166" s="24" t="s">
        <v>28</v>
      </c>
      <c r="C166" s="35" t="s">
        <v>138</v>
      </c>
      <c r="D166" s="36" t="str">
        <f t="shared" si="12"/>
        <v>zum Artikel im Shop</v>
      </c>
      <c r="E166" s="24">
        <v>2</v>
      </c>
      <c r="F166" s="13">
        <v>58.9</v>
      </c>
      <c r="G166" s="13">
        <f t="shared" si="13"/>
        <v>117.8</v>
      </c>
    </row>
    <row r="167" spans="1:7" s="24" customFormat="1">
      <c r="A167" s="24">
        <v>145</v>
      </c>
      <c r="B167" s="24" t="s">
        <v>332</v>
      </c>
      <c r="C167" s="35">
        <v>1243002</v>
      </c>
      <c r="D167" s="36" t="str">
        <f t="shared" si="12"/>
        <v>zum Artikel im Shop</v>
      </c>
      <c r="E167" s="24">
        <v>5</v>
      </c>
      <c r="F167" s="13">
        <v>96</v>
      </c>
      <c r="G167" s="13">
        <f t="shared" si="13"/>
        <v>480</v>
      </c>
    </row>
    <row r="168" spans="1:7" s="24" customFormat="1">
      <c r="A168" s="24">
        <v>146</v>
      </c>
      <c r="B168" s="24" t="s">
        <v>229</v>
      </c>
      <c r="C168" s="33">
        <v>1213022</v>
      </c>
      <c r="D168" s="36" t="str">
        <f t="shared" si="12"/>
        <v>zum Artikel im Shop</v>
      </c>
      <c r="E168" s="24">
        <v>1</v>
      </c>
      <c r="F168" s="13">
        <v>34.799999999999997</v>
      </c>
      <c r="G168" s="13">
        <f t="shared" si="13"/>
        <v>34.799999999999997</v>
      </c>
    </row>
    <row r="169" spans="1:7" s="24" customFormat="1">
      <c r="A169" s="24">
        <v>147</v>
      </c>
      <c r="B169" s="24" t="s">
        <v>230</v>
      </c>
      <c r="C169" s="48">
        <v>1213026</v>
      </c>
      <c r="D169" s="36" t="str">
        <f t="shared" si="12"/>
        <v>zum Artikel im Shop</v>
      </c>
      <c r="E169" s="24">
        <v>1</v>
      </c>
      <c r="F169" s="13">
        <v>9.8000000000000007</v>
      </c>
      <c r="G169" s="13">
        <f t="shared" si="13"/>
        <v>9.8000000000000007</v>
      </c>
    </row>
    <row r="170" spans="1:7" s="24" customFormat="1">
      <c r="A170" s="24">
        <v>148</v>
      </c>
      <c r="B170" s="24" t="s">
        <v>231</v>
      </c>
      <c r="C170" s="48">
        <v>1213025</v>
      </c>
      <c r="D170" s="36" t="str">
        <f t="shared" si="12"/>
        <v>zum Artikel im Shop</v>
      </c>
      <c r="E170" s="24">
        <v>1</v>
      </c>
      <c r="F170" s="13">
        <v>23.4</v>
      </c>
      <c r="G170" s="13">
        <f t="shared" si="13"/>
        <v>23.4</v>
      </c>
    </row>
    <row r="171" spans="1:7" s="24" customFormat="1">
      <c r="A171" s="24">
        <v>149</v>
      </c>
      <c r="B171" s="24" t="s">
        <v>232</v>
      </c>
      <c r="C171" s="48">
        <v>1213014</v>
      </c>
      <c r="D171" s="36" t="str">
        <f t="shared" si="12"/>
        <v>zum Artikel im Shop</v>
      </c>
      <c r="E171" s="24">
        <v>1</v>
      </c>
      <c r="F171" s="13">
        <v>199</v>
      </c>
      <c r="G171" s="13">
        <f t="shared" si="13"/>
        <v>199</v>
      </c>
    </row>
    <row r="172" spans="1:7" s="24" customFormat="1">
      <c r="A172" s="24">
        <v>150</v>
      </c>
      <c r="B172" s="24" t="s">
        <v>233</v>
      </c>
      <c r="C172" s="48">
        <v>1213002</v>
      </c>
      <c r="D172" s="36" t="str">
        <f t="shared" si="12"/>
        <v>zum Artikel im Shop</v>
      </c>
      <c r="E172" s="24">
        <v>1</v>
      </c>
      <c r="F172" s="13">
        <v>484</v>
      </c>
      <c r="G172" s="13">
        <f t="shared" si="13"/>
        <v>484</v>
      </c>
    </row>
    <row r="173" spans="1:7" s="24" customFormat="1">
      <c r="A173" s="24">
        <v>151</v>
      </c>
      <c r="B173" s="24" t="s">
        <v>234</v>
      </c>
      <c r="C173" s="48">
        <v>1103000</v>
      </c>
      <c r="D173" s="36" t="str">
        <f t="shared" si="12"/>
        <v>zum Artikel im Shop</v>
      </c>
      <c r="E173" s="24">
        <v>1</v>
      </c>
      <c r="F173" s="13">
        <v>296</v>
      </c>
      <c r="G173" s="13">
        <f t="shared" si="13"/>
        <v>296</v>
      </c>
    </row>
    <row r="174" spans="1:7" s="24" customFormat="1">
      <c r="A174" s="24">
        <v>152</v>
      </c>
      <c r="B174" s="24" t="s">
        <v>235</v>
      </c>
      <c r="C174" s="48">
        <v>1213011</v>
      </c>
      <c r="D174" s="36" t="str">
        <f t="shared" si="12"/>
        <v>zum Artikel im Shop</v>
      </c>
      <c r="E174" s="24">
        <v>1</v>
      </c>
      <c r="F174" s="13">
        <v>85.1</v>
      </c>
      <c r="G174" s="13">
        <f t="shared" si="13"/>
        <v>85.1</v>
      </c>
    </row>
    <row r="175" spans="1:7" s="24" customFormat="1">
      <c r="A175" s="24">
        <v>153</v>
      </c>
      <c r="B175" s="24" t="s">
        <v>236</v>
      </c>
      <c r="C175" s="48">
        <v>1213010</v>
      </c>
      <c r="D175" s="36" t="str">
        <f t="shared" si="12"/>
        <v>zum Artikel im Shop</v>
      </c>
      <c r="E175" s="24">
        <v>1</v>
      </c>
      <c r="F175" s="13">
        <v>95</v>
      </c>
      <c r="G175" s="13">
        <f t="shared" si="13"/>
        <v>95</v>
      </c>
    </row>
    <row r="176" spans="1:7" s="24" customFormat="1">
      <c r="C176" s="48"/>
      <c r="D176" s="36"/>
      <c r="F176" s="13"/>
      <c r="G176" s="13"/>
    </row>
    <row r="177" spans="1:7" s="24" customFormat="1" ht="15.75">
      <c r="A177" s="49"/>
      <c r="B177" s="39" t="s">
        <v>4</v>
      </c>
      <c r="C177" s="40"/>
      <c r="D177" s="42"/>
      <c r="E177" s="38"/>
      <c r="F177" s="52"/>
      <c r="G177" s="43"/>
    </row>
    <row r="178" spans="1:7" s="24" customFormat="1">
      <c r="A178" s="24">
        <v>154</v>
      </c>
      <c r="B178" s="24" t="s">
        <v>237</v>
      </c>
      <c r="C178" s="35">
        <v>1037403</v>
      </c>
      <c r="D178" s="36" t="str">
        <f t="shared" ref="D178:D190" si="14">HYPERLINK(CONCATENATE("https://www.conatex.com/catalog/sku-",C178),"zum Artikel im Shop")</f>
        <v>zum Artikel im Shop</v>
      </c>
      <c r="E178" s="24">
        <v>1</v>
      </c>
      <c r="F178" s="13">
        <v>489</v>
      </c>
      <c r="G178" s="13">
        <f t="shared" ref="G178:G190" si="15">E178*F178</f>
        <v>489</v>
      </c>
    </row>
    <row r="179" spans="1:7" s="24" customFormat="1">
      <c r="A179" s="24">
        <v>155</v>
      </c>
      <c r="B179" s="24" t="s">
        <v>5</v>
      </c>
      <c r="C179" s="35" t="s">
        <v>139</v>
      </c>
      <c r="D179" s="36" t="str">
        <f t="shared" si="14"/>
        <v>zum Artikel im Shop</v>
      </c>
      <c r="E179" s="24">
        <v>1</v>
      </c>
      <c r="F179" s="13">
        <v>95</v>
      </c>
      <c r="G179" s="13">
        <f t="shared" si="15"/>
        <v>95</v>
      </c>
    </row>
    <row r="180" spans="1:7" s="24" customFormat="1">
      <c r="A180" s="24">
        <v>156</v>
      </c>
      <c r="B180" s="24" t="s">
        <v>29</v>
      </c>
      <c r="C180" s="35" t="s">
        <v>140</v>
      </c>
      <c r="D180" s="36" t="str">
        <f t="shared" si="14"/>
        <v>zum Artikel im Shop</v>
      </c>
      <c r="E180" s="24">
        <v>1</v>
      </c>
      <c r="F180" s="13">
        <v>33.4</v>
      </c>
      <c r="G180" s="13">
        <f t="shared" si="15"/>
        <v>33.4</v>
      </c>
    </row>
    <row r="181" spans="1:7" s="24" customFormat="1">
      <c r="A181" s="24">
        <v>157</v>
      </c>
      <c r="B181" s="24" t="s">
        <v>30</v>
      </c>
      <c r="C181" s="35" t="s">
        <v>141</v>
      </c>
      <c r="D181" s="36" t="str">
        <f t="shared" si="14"/>
        <v>zum Artikel im Shop</v>
      </c>
      <c r="E181" s="24">
        <v>1</v>
      </c>
      <c r="F181" s="13">
        <v>35</v>
      </c>
      <c r="G181" s="13">
        <f t="shared" si="15"/>
        <v>35</v>
      </c>
    </row>
    <row r="182" spans="1:7" s="24" customFormat="1">
      <c r="A182" s="24">
        <v>158</v>
      </c>
      <c r="B182" s="24" t="s">
        <v>238</v>
      </c>
      <c r="C182" s="35">
        <v>1213007</v>
      </c>
      <c r="D182" s="36" t="str">
        <f t="shared" si="14"/>
        <v>zum Artikel im Shop</v>
      </c>
      <c r="E182" s="24">
        <v>1</v>
      </c>
      <c r="F182" s="13">
        <v>652</v>
      </c>
      <c r="G182" s="13">
        <f t="shared" si="15"/>
        <v>652</v>
      </c>
    </row>
    <row r="183" spans="1:7" s="24" customFormat="1">
      <c r="A183" s="24">
        <v>159</v>
      </c>
      <c r="B183" s="24" t="s">
        <v>142</v>
      </c>
      <c r="C183" s="35" t="s">
        <v>143</v>
      </c>
      <c r="D183" s="36" t="str">
        <f t="shared" si="14"/>
        <v>zum Artikel im Shop</v>
      </c>
      <c r="E183" s="24">
        <v>1</v>
      </c>
      <c r="F183" s="13">
        <v>196</v>
      </c>
      <c r="G183" s="13">
        <f t="shared" si="15"/>
        <v>196</v>
      </c>
    </row>
    <row r="184" spans="1:7" s="24" customFormat="1">
      <c r="A184" s="24">
        <v>160</v>
      </c>
      <c r="B184" s="24" t="s">
        <v>43</v>
      </c>
      <c r="C184" s="35" t="s">
        <v>144</v>
      </c>
      <c r="D184" s="36" t="str">
        <f t="shared" si="14"/>
        <v>zum Artikel im Shop</v>
      </c>
      <c r="E184" s="24">
        <v>1</v>
      </c>
      <c r="F184" s="13">
        <v>146</v>
      </c>
      <c r="G184" s="13">
        <f t="shared" si="15"/>
        <v>146</v>
      </c>
    </row>
    <row r="185" spans="1:7" s="24" customFormat="1">
      <c r="A185" s="24">
        <v>161</v>
      </c>
      <c r="B185" s="24" t="s">
        <v>44</v>
      </c>
      <c r="C185" s="35" t="s">
        <v>145</v>
      </c>
      <c r="D185" s="36" t="str">
        <f t="shared" si="14"/>
        <v>zum Artikel im Shop</v>
      </c>
      <c r="E185" s="24">
        <v>1</v>
      </c>
      <c r="F185" s="13">
        <v>433</v>
      </c>
      <c r="G185" s="13">
        <f t="shared" si="15"/>
        <v>433</v>
      </c>
    </row>
    <row r="186" spans="1:7" s="24" customFormat="1">
      <c r="A186" s="24">
        <v>162</v>
      </c>
      <c r="B186" s="24" t="s">
        <v>45</v>
      </c>
      <c r="C186" s="35" t="s">
        <v>146</v>
      </c>
      <c r="D186" s="36" t="str">
        <f t="shared" si="14"/>
        <v>zum Artikel im Shop</v>
      </c>
      <c r="E186" s="24">
        <v>1</v>
      </c>
      <c r="F186" s="13">
        <v>57.8</v>
      </c>
      <c r="G186" s="13">
        <f t="shared" si="15"/>
        <v>57.8</v>
      </c>
    </row>
    <row r="187" spans="1:7" s="24" customFormat="1">
      <c r="A187" s="24">
        <v>163</v>
      </c>
      <c r="B187" s="24" t="s">
        <v>239</v>
      </c>
      <c r="C187" s="46">
        <v>1213031</v>
      </c>
      <c r="D187" s="36" t="str">
        <f t="shared" si="14"/>
        <v>zum Artikel im Shop</v>
      </c>
      <c r="E187" s="24">
        <v>1</v>
      </c>
      <c r="F187" s="13">
        <v>62</v>
      </c>
      <c r="G187" s="13">
        <f t="shared" si="15"/>
        <v>62</v>
      </c>
    </row>
    <row r="188" spans="1:7" s="24" customFormat="1">
      <c r="A188" s="24">
        <v>164</v>
      </c>
      <c r="B188" s="24" t="s">
        <v>240</v>
      </c>
      <c r="C188" s="35">
        <v>1215004</v>
      </c>
      <c r="D188" s="36" t="str">
        <f t="shared" si="14"/>
        <v>zum Artikel im Shop</v>
      </c>
      <c r="E188" s="24">
        <v>1</v>
      </c>
      <c r="F188" s="13">
        <v>386</v>
      </c>
      <c r="G188" s="13">
        <v>322</v>
      </c>
    </row>
    <row r="189" spans="1:7" s="24" customFormat="1">
      <c r="A189" s="24">
        <v>165</v>
      </c>
      <c r="B189" s="24" t="s">
        <v>241</v>
      </c>
      <c r="C189" s="35">
        <v>1213013</v>
      </c>
      <c r="D189" s="36" t="str">
        <f t="shared" si="14"/>
        <v>zum Artikel im Shop</v>
      </c>
      <c r="E189" s="24">
        <v>1</v>
      </c>
      <c r="F189" s="13">
        <v>1102</v>
      </c>
      <c r="G189" s="13">
        <f t="shared" si="15"/>
        <v>1102</v>
      </c>
    </row>
    <row r="190" spans="1:7" s="24" customFormat="1">
      <c r="A190" s="24">
        <v>166</v>
      </c>
      <c r="B190" s="24" t="s">
        <v>242</v>
      </c>
      <c r="C190" s="35">
        <v>1213008</v>
      </c>
      <c r="D190" s="36" t="str">
        <f t="shared" si="14"/>
        <v>zum Artikel im Shop</v>
      </c>
      <c r="E190" s="24">
        <v>1</v>
      </c>
      <c r="F190" s="13">
        <v>284</v>
      </c>
      <c r="G190" s="13">
        <f t="shared" si="15"/>
        <v>284</v>
      </c>
    </row>
    <row r="191" spans="1:7" s="24" customFormat="1">
      <c r="C191" s="35"/>
      <c r="D191" s="36"/>
      <c r="F191" s="13"/>
      <c r="G191" s="13"/>
    </row>
    <row r="192" spans="1:7" s="24" customFormat="1" ht="15.75">
      <c r="A192" s="38"/>
      <c r="B192" s="39" t="s">
        <v>243</v>
      </c>
      <c r="C192" s="40"/>
      <c r="D192" s="42"/>
      <c r="E192" s="38"/>
      <c r="F192" s="52"/>
      <c r="G192" s="43"/>
    </row>
    <row r="193" spans="1:7" s="24" customFormat="1">
      <c r="A193" s="24">
        <v>167</v>
      </c>
      <c r="B193" s="24" t="s">
        <v>46</v>
      </c>
      <c r="C193" s="35" t="s">
        <v>147</v>
      </c>
      <c r="D193" s="36" t="str">
        <f t="shared" ref="D193:D216" si="16">HYPERLINK(CONCATENATE("https://www.conatex.com/catalog/sku-",C193),"zum Artikel im Shop")</f>
        <v>zum Artikel im Shop</v>
      </c>
      <c r="E193" s="24">
        <v>1</v>
      </c>
      <c r="F193" s="13">
        <v>259</v>
      </c>
      <c r="G193" s="13">
        <f t="shared" ref="G193:G214" si="17">E193*F193</f>
        <v>259</v>
      </c>
    </row>
    <row r="194" spans="1:7" s="24" customFormat="1">
      <c r="A194" s="24">
        <v>168</v>
      </c>
      <c r="B194" s="24" t="s">
        <v>244</v>
      </c>
      <c r="C194" s="35" t="s">
        <v>177</v>
      </c>
      <c r="D194" s="36" t="str">
        <f t="shared" si="16"/>
        <v>zum Artikel im Shop</v>
      </c>
      <c r="E194" s="24">
        <v>2</v>
      </c>
      <c r="F194" s="13">
        <v>1358</v>
      </c>
      <c r="G194" s="13">
        <f>E194*F194</f>
        <v>2716</v>
      </c>
    </row>
    <row r="195" spans="1:7" s="24" customFormat="1">
      <c r="A195" s="24">
        <v>169</v>
      </c>
      <c r="B195" s="24" t="s">
        <v>245</v>
      </c>
      <c r="C195" s="35" t="s">
        <v>164</v>
      </c>
      <c r="D195" s="36" t="str">
        <f t="shared" si="16"/>
        <v>zum Artikel im Shop</v>
      </c>
      <c r="E195" s="24">
        <v>2</v>
      </c>
      <c r="F195" s="13">
        <v>659</v>
      </c>
      <c r="G195" s="13">
        <f t="shared" si="17"/>
        <v>1318</v>
      </c>
    </row>
    <row r="196" spans="1:7" s="24" customFormat="1">
      <c r="A196" s="24">
        <v>170</v>
      </c>
      <c r="B196" s="24" t="s">
        <v>246</v>
      </c>
      <c r="C196" s="35">
        <v>1204003</v>
      </c>
      <c r="D196" s="36" t="str">
        <f t="shared" si="16"/>
        <v>zum Artikel im Shop</v>
      </c>
      <c r="E196" s="24">
        <v>2</v>
      </c>
      <c r="F196" s="13">
        <v>3168</v>
      </c>
      <c r="G196" s="13">
        <f>E196*F196</f>
        <v>6336</v>
      </c>
    </row>
    <row r="197" spans="1:7" s="24" customFormat="1">
      <c r="A197" s="24">
        <v>171</v>
      </c>
      <c r="B197" s="24" t="s">
        <v>165</v>
      </c>
      <c r="C197" s="35" t="s">
        <v>166</v>
      </c>
      <c r="D197" s="36" t="str">
        <f t="shared" si="16"/>
        <v>zum Artikel im Shop</v>
      </c>
      <c r="E197" s="24">
        <v>2</v>
      </c>
      <c r="F197" s="13">
        <v>898</v>
      </c>
      <c r="G197" s="13">
        <f t="shared" si="17"/>
        <v>1796</v>
      </c>
    </row>
    <row r="198" spans="1:7" s="24" customFormat="1">
      <c r="A198" s="24">
        <v>172</v>
      </c>
      <c r="B198" s="24" t="s">
        <v>173</v>
      </c>
      <c r="C198" s="35" t="s">
        <v>174</v>
      </c>
      <c r="D198" s="36" t="str">
        <f t="shared" si="16"/>
        <v>zum Artikel im Shop</v>
      </c>
      <c r="E198" s="24">
        <v>2</v>
      </c>
      <c r="F198" s="13">
        <v>1113</v>
      </c>
      <c r="G198" s="37">
        <f>F198*E198</f>
        <v>2226</v>
      </c>
    </row>
    <row r="199" spans="1:7">
      <c r="A199" s="24">
        <v>173</v>
      </c>
      <c r="B199" s="24" t="s">
        <v>167</v>
      </c>
      <c r="C199" s="35" t="s">
        <v>168</v>
      </c>
      <c r="D199" s="36" t="str">
        <f t="shared" si="16"/>
        <v>zum Artikel im Shop</v>
      </c>
      <c r="E199" s="24">
        <v>2</v>
      </c>
      <c r="F199" s="13">
        <v>1398</v>
      </c>
      <c r="G199" s="13">
        <f t="shared" si="17"/>
        <v>2796</v>
      </c>
    </row>
    <row r="200" spans="1:7" s="24" customFormat="1">
      <c r="A200" s="24">
        <v>174</v>
      </c>
      <c r="B200" s="24" t="s">
        <v>169</v>
      </c>
      <c r="C200" s="35" t="s">
        <v>170</v>
      </c>
      <c r="D200" s="36" t="str">
        <f t="shared" si="16"/>
        <v>zum Artikel im Shop</v>
      </c>
      <c r="E200" s="24">
        <v>2</v>
      </c>
      <c r="F200" s="13">
        <v>2498</v>
      </c>
      <c r="G200" s="13">
        <f t="shared" si="17"/>
        <v>4996</v>
      </c>
    </row>
    <row r="201" spans="1:7" s="24" customFormat="1">
      <c r="A201" s="24">
        <v>175</v>
      </c>
      <c r="B201" s="24" t="s">
        <v>171</v>
      </c>
      <c r="C201" s="35" t="s">
        <v>172</v>
      </c>
      <c r="D201" s="36" t="str">
        <f t="shared" si="16"/>
        <v>zum Artikel im Shop</v>
      </c>
      <c r="E201" s="24">
        <v>2</v>
      </c>
      <c r="F201" s="13">
        <v>1024</v>
      </c>
      <c r="G201" s="13">
        <f t="shared" si="17"/>
        <v>2048</v>
      </c>
    </row>
    <row r="202" spans="1:7" s="24" customFormat="1">
      <c r="A202" s="24">
        <v>176</v>
      </c>
      <c r="B202" s="24" t="s">
        <v>175</v>
      </c>
      <c r="C202" s="35" t="s">
        <v>176</v>
      </c>
      <c r="D202" s="36" t="str">
        <f t="shared" si="16"/>
        <v>zum Artikel im Shop</v>
      </c>
      <c r="E202" s="24">
        <v>2</v>
      </c>
      <c r="F202" s="13">
        <v>1982</v>
      </c>
      <c r="G202" s="13">
        <f t="shared" si="17"/>
        <v>3964</v>
      </c>
    </row>
    <row r="203" spans="1:7" s="24" customFormat="1">
      <c r="A203" s="24">
        <v>177</v>
      </c>
      <c r="B203" s="24" t="s">
        <v>247</v>
      </c>
      <c r="C203" s="54">
        <v>1194066</v>
      </c>
      <c r="D203" s="36" t="str">
        <f t="shared" si="16"/>
        <v>zum Artikel im Shop</v>
      </c>
      <c r="E203" s="24">
        <v>1</v>
      </c>
      <c r="F203" s="13">
        <v>3088</v>
      </c>
      <c r="G203" s="55">
        <f t="shared" si="17"/>
        <v>3088</v>
      </c>
    </row>
    <row r="204" spans="1:7" s="24" customFormat="1">
      <c r="A204" s="24">
        <v>178</v>
      </c>
      <c r="B204" s="24" t="s">
        <v>178</v>
      </c>
      <c r="C204" s="35" t="s">
        <v>179</v>
      </c>
      <c r="D204" s="36" t="str">
        <f t="shared" si="16"/>
        <v>zum Artikel im Shop</v>
      </c>
      <c r="E204" s="24">
        <v>5</v>
      </c>
      <c r="F204" s="13">
        <v>77.599999999999994</v>
      </c>
      <c r="G204" s="13">
        <f t="shared" si="17"/>
        <v>388</v>
      </c>
    </row>
    <row r="205" spans="1:7" s="24" customFormat="1">
      <c r="A205" s="24">
        <v>179</v>
      </c>
      <c r="B205" s="24" t="s">
        <v>248</v>
      </c>
      <c r="C205" s="35">
        <v>1215012</v>
      </c>
      <c r="D205" s="36" t="str">
        <f t="shared" si="16"/>
        <v>zum Artikel im Shop</v>
      </c>
      <c r="E205" s="24">
        <v>5</v>
      </c>
      <c r="F205" s="13">
        <v>424</v>
      </c>
      <c r="G205" s="13">
        <f t="shared" si="17"/>
        <v>2120</v>
      </c>
    </row>
    <row r="206" spans="1:7" s="24" customFormat="1">
      <c r="A206" s="24">
        <v>180</v>
      </c>
      <c r="B206" s="24" t="s">
        <v>180</v>
      </c>
      <c r="C206" s="35" t="s">
        <v>181</v>
      </c>
      <c r="D206" s="36" t="str">
        <f t="shared" si="16"/>
        <v>zum Artikel im Shop</v>
      </c>
      <c r="E206" s="24">
        <v>5</v>
      </c>
      <c r="F206" s="13">
        <v>219</v>
      </c>
      <c r="G206" s="13">
        <f t="shared" si="17"/>
        <v>1095</v>
      </c>
    </row>
    <row r="207" spans="1:7" s="24" customFormat="1">
      <c r="A207" s="24">
        <v>181</v>
      </c>
      <c r="B207" s="24" t="s">
        <v>333</v>
      </c>
      <c r="C207" s="35">
        <v>1234001</v>
      </c>
      <c r="D207" s="36" t="str">
        <f t="shared" si="16"/>
        <v>zum Artikel im Shop</v>
      </c>
      <c r="E207" s="24">
        <v>5</v>
      </c>
      <c r="F207" s="13">
        <v>469</v>
      </c>
      <c r="G207" s="13">
        <f t="shared" si="17"/>
        <v>2345</v>
      </c>
    </row>
    <row r="208" spans="1:7" s="24" customFormat="1">
      <c r="A208" s="24">
        <v>182</v>
      </c>
      <c r="B208" s="57" t="s">
        <v>330</v>
      </c>
      <c r="C208" s="35">
        <v>1214024</v>
      </c>
      <c r="D208" s="36" t="str">
        <f t="shared" si="16"/>
        <v>zum Artikel im Shop</v>
      </c>
      <c r="E208" s="24">
        <v>5</v>
      </c>
      <c r="F208" s="13">
        <v>214</v>
      </c>
      <c r="G208" s="37">
        <f t="shared" si="17"/>
        <v>1070</v>
      </c>
    </row>
    <row r="209" spans="1:7" s="24" customFormat="1">
      <c r="A209" s="24">
        <v>183</v>
      </c>
      <c r="B209" s="50" t="s">
        <v>250</v>
      </c>
      <c r="C209" s="35">
        <v>1124103</v>
      </c>
      <c r="D209" s="36" t="str">
        <f t="shared" si="16"/>
        <v>zum Artikel im Shop</v>
      </c>
      <c r="E209" s="24">
        <v>5</v>
      </c>
      <c r="F209" s="13">
        <v>372</v>
      </c>
      <c r="G209" s="37">
        <f t="shared" si="17"/>
        <v>1860</v>
      </c>
    </row>
    <row r="210" spans="1:7" s="24" customFormat="1">
      <c r="A210" s="24">
        <v>184</v>
      </c>
      <c r="B210" s="50" t="s">
        <v>249</v>
      </c>
      <c r="C210" s="35">
        <v>1091047</v>
      </c>
      <c r="D210" s="36" t="str">
        <f t="shared" si="16"/>
        <v>zum Artikel im Shop</v>
      </c>
      <c r="E210" s="24">
        <v>5</v>
      </c>
      <c r="F210" s="13">
        <v>362</v>
      </c>
      <c r="G210" s="37">
        <f t="shared" si="17"/>
        <v>1810</v>
      </c>
    </row>
    <row r="211" spans="1:7" s="24" customFormat="1">
      <c r="A211" s="24">
        <v>185</v>
      </c>
      <c r="B211" s="50" t="s">
        <v>297</v>
      </c>
      <c r="C211" s="35">
        <v>1041071</v>
      </c>
      <c r="D211" s="36" t="str">
        <f t="shared" si="16"/>
        <v>zum Artikel im Shop</v>
      </c>
      <c r="E211" s="24">
        <v>1</v>
      </c>
      <c r="F211" s="13">
        <v>324</v>
      </c>
      <c r="G211" s="37">
        <f t="shared" si="17"/>
        <v>324</v>
      </c>
    </row>
    <row r="212" spans="1:7" s="24" customFormat="1">
      <c r="A212" s="24">
        <v>186</v>
      </c>
      <c r="B212" s="50" t="s">
        <v>296</v>
      </c>
      <c r="C212" s="54">
        <v>1041072</v>
      </c>
      <c r="D212" s="36" t="str">
        <f t="shared" si="16"/>
        <v>zum Artikel im Shop</v>
      </c>
      <c r="E212" s="24">
        <v>1</v>
      </c>
      <c r="F212" s="13">
        <v>1118</v>
      </c>
      <c r="G212" s="37">
        <f t="shared" si="17"/>
        <v>1118</v>
      </c>
    </row>
    <row r="213" spans="1:7" s="24" customFormat="1">
      <c r="A213" s="24">
        <v>187</v>
      </c>
      <c r="B213" s="57" t="s">
        <v>331</v>
      </c>
      <c r="C213" s="35">
        <v>1224001</v>
      </c>
      <c r="D213" s="36" t="str">
        <f t="shared" si="16"/>
        <v>zum Artikel im Shop</v>
      </c>
      <c r="E213" s="24">
        <v>5</v>
      </c>
      <c r="F213" s="13">
        <v>273</v>
      </c>
      <c r="G213" s="37">
        <f t="shared" si="17"/>
        <v>1365</v>
      </c>
    </row>
    <row r="214" spans="1:7" s="24" customFormat="1">
      <c r="A214" s="24">
        <v>188</v>
      </c>
      <c r="B214" s="24" t="s">
        <v>251</v>
      </c>
      <c r="C214" s="35">
        <v>1041049</v>
      </c>
      <c r="D214" s="36" t="str">
        <f t="shared" si="16"/>
        <v>zum Artikel im Shop</v>
      </c>
      <c r="E214" s="24">
        <v>3</v>
      </c>
      <c r="F214" s="13">
        <v>88.9</v>
      </c>
      <c r="G214" s="37">
        <f t="shared" si="17"/>
        <v>266.70000000000005</v>
      </c>
    </row>
    <row r="215" spans="1:7" s="24" customFormat="1">
      <c r="A215" s="24">
        <v>189</v>
      </c>
      <c r="B215" s="24" t="s">
        <v>253</v>
      </c>
      <c r="C215" s="35">
        <v>1164020</v>
      </c>
      <c r="D215" s="36" t="str">
        <f t="shared" si="16"/>
        <v>zum Artikel im Shop</v>
      </c>
      <c r="E215" s="24">
        <v>5</v>
      </c>
      <c r="F215" s="13">
        <v>169</v>
      </c>
      <c r="G215" s="37">
        <f>E215*F215</f>
        <v>845</v>
      </c>
    </row>
    <row r="216" spans="1:7" s="24" customFormat="1">
      <c r="A216" s="24">
        <v>190</v>
      </c>
      <c r="B216" s="24" t="s">
        <v>327</v>
      </c>
      <c r="C216" s="35">
        <v>1046041</v>
      </c>
      <c r="D216" s="36" t="str">
        <f t="shared" si="16"/>
        <v>zum Artikel im Shop</v>
      </c>
      <c r="E216" s="24">
        <v>16</v>
      </c>
      <c r="F216" s="13">
        <v>33.799999999999997</v>
      </c>
      <c r="G216" s="13">
        <f t="shared" ref="G216" si="18">E216*F216</f>
        <v>540.79999999999995</v>
      </c>
    </row>
    <row r="217" spans="1:7" s="24" customFormat="1">
      <c r="A217" s="33"/>
      <c r="C217" s="35"/>
      <c r="D217" s="36"/>
      <c r="F217" s="13"/>
      <c r="G217" s="34"/>
    </row>
    <row r="218" spans="1:7" s="24" customFormat="1" ht="15.75">
      <c r="A218" s="41"/>
      <c r="B218" s="39" t="s">
        <v>53</v>
      </c>
      <c r="C218" s="44"/>
      <c r="D218" s="42"/>
      <c r="E218" s="38"/>
      <c r="F218" s="52"/>
      <c r="G218" s="43"/>
    </row>
    <row r="219" spans="1:7" s="24" customFormat="1">
      <c r="A219" s="24">
        <v>191</v>
      </c>
      <c r="B219" s="24" t="s">
        <v>54</v>
      </c>
      <c r="C219" s="35" t="s">
        <v>158</v>
      </c>
      <c r="D219" s="36" t="str">
        <f t="shared" ref="D219:D229" si="19">HYPERLINK(CONCATENATE("https://www.conatex.com/catalog/sku-",C219),"zum Artikel im Shop")</f>
        <v>zum Artikel im Shop</v>
      </c>
      <c r="E219" s="24">
        <v>30</v>
      </c>
      <c r="F219" s="13">
        <v>2.4</v>
      </c>
      <c r="G219" s="34">
        <f t="shared" ref="G219:G223" si="20">F219*E219</f>
        <v>72</v>
      </c>
    </row>
    <row r="220" spans="1:7" s="24" customFormat="1">
      <c r="A220" s="24">
        <v>192</v>
      </c>
      <c r="B220" s="24" t="s">
        <v>323</v>
      </c>
      <c r="C220" s="35">
        <v>2012521</v>
      </c>
      <c r="D220" s="36" t="str">
        <f t="shared" si="19"/>
        <v>zum Artikel im Shop</v>
      </c>
      <c r="E220" s="24">
        <v>5</v>
      </c>
      <c r="F220" s="13">
        <v>8.8000000000000007</v>
      </c>
      <c r="G220" s="34">
        <f t="shared" si="20"/>
        <v>44</v>
      </c>
    </row>
    <row r="221" spans="1:7" s="24" customFormat="1">
      <c r="A221" s="24">
        <v>193</v>
      </c>
      <c r="B221" s="24" t="s">
        <v>293</v>
      </c>
      <c r="C221" s="35" t="s">
        <v>159</v>
      </c>
      <c r="D221" s="36" t="str">
        <f t="shared" si="19"/>
        <v>zum Artikel im Shop</v>
      </c>
      <c r="E221" s="24">
        <v>5</v>
      </c>
      <c r="F221" s="13">
        <v>8.8000000000000007</v>
      </c>
      <c r="G221" s="34">
        <f t="shared" si="20"/>
        <v>44</v>
      </c>
    </row>
    <row r="222" spans="1:7" s="24" customFormat="1">
      <c r="A222" s="24">
        <v>194</v>
      </c>
      <c r="B222" s="24" t="s">
        <v>294</v>
      </c>
      <c r="C222" s="35" t="s">
        <v>160</v>
      </c>
      <c r="D222" s="36" t="str">
        <f t="shared" si="19"/>
        <v>zum Artikel im Shop</v>
      </c>
      <c r="E222" s="24">
        <v>5</v>
      </c>
      <c r="F222" s="13">
        <v>8.8000000000000007</v>
      </c>
      <c r="G222" s="34">
        <f t="shared" si="20"/>
        <v>44</v>
      </c>
    </row>
    <row r="223" spans="1:7" s="24" customFormat="1">
      <c r="A223" s="24">
        <v>195</v>
      </c>
      <c r="B223" s="24" t="s">
        <v>48</v>
      </c>
      <c r="C223" s="35" t="s">
        <v>161</v>
      </c>
      <c r="D223" s="36" t="str">
        <f t="shared" si="19"/>
        <v>zum Artikel im Shop</v>
      </c>
      <c r="E223" s="24">
        <v>10</v>
      </c>
      <c r="F223" s="13">
        <v>9.6999999999999993</v>
      </c>
      <c r="G223" s="34">
        <f t="shared" si="20"/>
        <v>97</v>
      </c>
    </row>
    <row r="224" spans="1:7" s="24" customFormat="1">
      <c r="A224" s="24">
        <v>196</v>
      </c>
      <c r="B224" s="24" t="s">
        <v>57</v>
      </c>
      <c r="C224" s="35" t="s">
        <v>156</v>
      </c>
      <c r="D224" s="36" t="str">
        <f t="shared" si="19"/>
        <v>zum Artikel im Shop</v>
      </c>
      <c r="E224" s="24">
        <v>1</v>
      </c>
      <c r="F224" s="13">
        <v>66.8</v>
      </c>
      <c r="G224" s="34">
        <f t="shared" ref="G224:G230" si="21">F224*E224</f>
        <v>66.8</v>
      </c>
    </row>
    <row r="225" spans="1:7" s="24" customFormat="1">
      <c r="A225" s="24">
        <v>197</v>
      </c>
      <c r="B225" s="24" t="s">
        <v>58</v>
      </c>
      <c r="C225" s="35" t="s">
        <v>157</v>
      </c>
      <c r="D225" s="36" t="str">
        <f t="shared" si="19"/>
        <v>zum Artikel im Shop</v>
      </c>
      <c r="E225" s="24">
        <v>1</v>
      </c>
      <c r="F225" s="13">
        <v>47.6</v>
      </c>
      <c r="G225" s="34">
        <f t="shared" si="21"/>
        <v>47.6</v>
      </c>
    </row>
    <row r="226" spans="1:7" s="24" customFormat="1">
      <c r="A226" s="24">
        <v>198</v>
      </c>
      <c r="B226" s="24" t="s">
        <v>324</v>
      </c>
      <c r="C226" s="35">
        <v>1193046</v>
      </c>
      <c r="D226" s="36" t="str">
        <f t="shared" si="19"/>
        <v>zum Artikel im Shop</v>
      </c>
      <c r="E226" s="24">
        <v>10</v>
      </c>
      <c r="F226" s="13">
        <v>21.2</v>
      </c>
      <c r="G226" s="34">
        <f t="shared" si="21"/>
        <v>212</v>
      </c>
    </row>
    <row r="227" spans="1:7" s="24" customFormat="1">
      <c r="A227" s="24">
        <v>199</v>
      </c>
      <c r="B227" s="24" t="s">
        <v>325</v>
      </c>
      <c r="C227" s="35">
        <v>1193047</v>
      </c>
      <c r="D227" s="36" t="str">
        <f t="shared" si="19"/>
        <v>zum Artikel im Shop</v>
      </c>
      <c r="E227" s="24">
        <v>10</v>
      </c>
      <c r="F227" s="13">
        <v>21.2</v>
      </c>
      <c r="G227" s="34">
        <f t="shared" si="21"/>
        <v>212</v>
      </c>
    </row>
    <row r="228" spans="1:7" s="24" customFormat="1">
      <c r="A228" s="24">
        <v>200</v>
      </c>
      <c r="B228" s="24" t="s">
        <v>326</v>
      </c>
      <c r="C228" s="35">
        <v>1193048</v>
      </c>
      <c r="D228" s="36" t="str">
        <f t="shared" si="19"/>
        <v>zum Artikel im Shop</v>
      </c>
      <c r="E228" s="24">
        <v>10</v>
      </c>
      <c r="F228" s="13">
        <v>21.2</v>
      </c>
      <c r="G228" s="34">
        <f t="shared" si="21"/>
        <v>212</v>
      </c>
    </row>
    <row r="229" spans="1:7" s="24" customFormat="1">
      <c r="A229" s="24">
        <v>201</v>
      </c>
      <c r="B229" s="24" t="s">
        <v>299</v>
      </c>
      <c r="C229" s="35">
        <v>1215043</v>
      </c>
      <c r="D229" s="36" t="str">
        <f t="shared" si="19"/>
        <v>zum Artikel im Shop</v>
      </c>
      <c r="E229" s="24">
        <v>5</v>
      </c>
      <c r="F229" s="13">
        <v>9.9499999999999993</v>
      </c>
      <c r="G229" s="34">
        <f t="shared" si="21"/>
        <v>49.75</v>
      </c>
    </row>
    <row r="230" spans="1:7" s="24" customFormat="1">
      <c r="A230" s="24">
        <v>202</v>
      </c>
      <c r="B230" s="24" t="s">
        <v>300</v>
      </c>
      <c r="C230" s="35">
        <v>1153702</v>
      </c>
      <c r="D230" s="36" t="str">
        <f t="shared" ref="D230" si="22">HYPERLINK(CONCATENATE("https://www.conatex.com/catalog/sku-",C230),"zum Artikel im Shop")</f>
        <v>zum Artikel im Shop</v>
      </c>
      <c r="E230" s="24">
        <v>5</v>
      </c>
      <c r="F230" s="13">
        <v>22</v>
      </c>
      <c r="G230" s="34">
        <f t="shared" si="21"/>
        <v>110</v>
      </c>
    </row>
    <row r="231" spans="1:7" s="24" customFormat="1">
      <c r="C231" s="35"/>
      <c r="D231" s="36"/>
      <c r="F231" s="13"/>
      <c r="G231" s="34"/>
    </row>
    <row r="232" spans="1:7" s="24" customFormat="1" ht="15.75">
      <c r="A232" s="41"/>
      <c r="B232" s="39" t="s">
        <v>47</v>
      </c>
      <c r="C232" s="44"/>
      <c r="D232" s="41"/>
      <c r="E232" s="38"/>
      <c r="F232" s="52"/>
      <c r="G232" s="58">
        <f>SUM(G15:G230)</f>
        <v>95392.050000000017</v>
      </c>
    </row>
    <row r="235" spans="1:7">
      <c r="B235" s="24"/>
      <c r="C235" s="24"/>
    </row>
    <row r="236" spans="1:7" s="24" customFormat="1">
      <c r="B236" s="50" t="s">
        <v>252</v>
      </c>
      <c r="F236" s="13"/>
    </row>
    <row r="237" spans="1:7" s="24" customFormat="1">
      <c r="B237" s="50" t="s">
        <v>254</v>
      </c>
      <c r="F237" s="13"/>
    </row>
    <row r="238" spans="1:7" s="24" customFormat="1">
      <c r="B238" s="50"/>
      <c r="F238" s="13"/>
    </row>
    <row r="239" spans="1:7" s="24" customFormat="1">
      <c r="B239" s="50"/>
      <c r="F239" s="13"/>
    </row>
    <row r="240" spans="1:7" s="24" customFormat="1">
      <c r="F240" s="13"/>
    </row>
    <row r="241" spans="6:6" s="24" customFormat="1">
      <c r="F241" s="13"/>
    </row>
    <row r="242" spans="6:6" s="24" customFormat="1">
      <c r="F242" s="13"/>
    </row>
    <row r="243" spans="6:6" s="24" customFormat="1">
      <c r="F243" s="13"/>
    </row>
    <row r="244" spans="6:6" s="24" customFormat="1">
      <c r="F244" s="13"/>
    </row>
    <row r="245" spans="6:6" s="24" customFormat="1">
      <c r="F245" s="13"/>
    </row>
    <row r="246" spans="6:6" s="24" customFormat="1">
      <c r="F246" s="13"/>
    </row>
    <row r="247" spans="6:6" s="24" customFormat="1">
      <c r="F247" s="13"/>
    </row>
    <row r="248" spans="6:6" s="24" customFormat="1">
      <c r="F248" s="13"/>
    </row>
  </sheetData>
  <mergeCells count="3">
    <mergeCell ref="A8:G8"/>
    <mergeCell ref="A9:G9"/>
    <mergeCell ref="A10:G10"/>
  </mergeCells>
  <phoneticPr fontId="3" type="noConversion"/>
  <hyperlinks>
    <hyperlink ref="A4" r:id="rId1" xr:uid="{00000000-0004-0000-0000-000000000000}"/>
  </hyperlinks>
  <pageMargins left="0.31496062992125984" right="0.31496062992125984" top="0.55118110236220474" bottom="0.55118110236220474" header="0.31496062992125984" footer="0.31496062992125984"/>
  <pageSetup paperSize="10" scale="82" fitToHeight="0" orientation="portrait" horizontalDpi="4294967292" verticalDpi="4294967292" r:id="rId2"/>
  <headerFooter alignWithMargins="0">
    <oddFooter>Seite &amp;P von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Tabelle1</vt:lpstr>
      <vt:lpstr>Tabelle1!Zone_d_impression</vt:lpstr>
    </vt:vector>
  </TitlesOfParts>
  <Company>CONATEX-DIDACTIC Lehrmittel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ALD_Biologie_Sek2_2024-01</dc:title>
  <dc:creator/>
  <cp:keywords>Biologie Ausstattung Einrichtung Sek.2 Sek2</cp:keywords>
  <cp:lastModifiedBy>Laurent Drapp</cp:lastModifiedBy>
  <cp:lastPrinted>2024-01-17T09:40:47Z</cp:lastPrinted>
  <dcterms:created xsi:type="dcterms:W3CDTF">2011-08-26T12:45:17Z</dcterms:created>
  <dcterms:modified xsi:type="dcterms:W3CDTF">2024-01-17T10:57:58Z</dcterms:modified>
</cp:coreProperties>
</file>