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aurent Dateien\Projets\Projets en cours\ALD 2024\"/>
    </mc:Choice>
  </mc:AlternateContent>
  <xr:revisionPtr revIDLastSave="0" documentId="13_ncr:1_{6FD0D670-96BE-4AE0-8C44-324029544C7F}" xr6:coauthVersionLast="47" xr6:coauthVersionMax="47" xr10:uidLastSave="{00000000-0000-0000-0000-000000000000}"/>
  <bookViews>
    <workbookView xWindow="28680" yWindow="-120" windowWidth="38640" windowHeight="15720" tabRatio="176" xr2:uid="{00000000-000D-0000-FFFF-FFFF00000000}"/>
  </bookViews>
  <sheets>
    <sheet name="ALD_Physik_Sek2" sheetId="1" r:id="rId1"/>
  </sheets>
  <definedNames>
    <definedName name="_xlnm._FilterDatabase" localSheetId="0" hidden="1">ALD_Physik_Sek2!$F$1:$F$176</definedName>
    <definedName name="_xlnm.Print_Titles" localSheetId="0">ALD_Physik_Sek2!$11:$11</definedName>
    <definedName name="Print_Area" localSheetId="0">ALD_Physik_Sek2!$A$1:$F$176</definedName>
    <definedName name="Print_Titles" localSheetId="0">ALD_Physik_Sek2!$11:$12</definedName>
    <definedName name="Tabelle">#REF!</definedName>
    <definedName name="TABELLE_">#REF!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6" i="1" l="1"/>
  <c r="C50" i="1"/>
  <c r="C174" i="1" l="1"/>
  <c r="C171" i="1"/>
  <c r="C170" i="1"/>
  <c r="C165" i="1"/>
  <c r="C164" i="1"/>
  <c r="C161" i="1"/>
  <c r="C158" i="1"/>
  <c r="C155" i="1"/>
  <c r="C152" i="1"/>
  <c r="C151" i="1"/>
  <c r="C150" i="1"/>
  <c r="C147" i="1"/>
  <c r="C146" i="1"/>
  <c r="C145" i="1"/>
  <c r="C142" i="1"/>
  <c r="C138" i="1"/>
  <c r="C137" i="1"/>
  <c r="C136" i="1"/>
  <c r="C135" i="1"/>
  <c r="C134" i="1"/>
  <c r="C130" i="1"/>
  <c r="C127" i="1"/>
  <c r="C123" i="1"/>
  <c r="C120" i="1"/>
  <c r="C119" i="1"/>
  <c r="C118" i="1"/>
  <c r="C114" i="1"/>
  <c r="C113" i="1"/>
  <c r="C112" i="1"/>
  <c r="C109" i="1"/>
  <c r="C106" i="1"/>
  <c r="C105" i="1"/>
  <c r="C104" i="1"/>
  <c r="C103" i="1"/>
  <c r="C100" i="1"/>
  <c r="C97" i="1"/>
  <c r="C96" i="1"/>
  <c r="C93" i="1"/>
  <c r="C90" i="1"/>
  <c r="C89" i="1"/>
  <c r="C88" i="1"/>
  <c r="C87" i="1"/>
  <c r="C82" i="1"/>
  <c r="C79" i="1"/>
  <c r="C78" i="1"/>
  <c r="C77" i="1"/>
  <c r="C74" i="1"/>
  <c r="C73" i="1"/>
  <c r="C72" i="1"/>
  <c r="C71" i="1"/>
  <c r="C68" i="1"/>
  <c r="C65" i="1"/>
  <c r="C64" i="1"/>
  <c r="C63" i="1"/>
  <c r="C62" i="1"/>
  <c r="C61" i="1"/>
  <c r="C60" i="1"/>
  <c r="C57" i="1"/>
  <c r="C53" i="1"/>
  <c r="C52" i="1"/>
  <c r="C51" i="1"/>
  <c r="C49" i="1"/>
  <c r="C46" i="1"/>
  <c r="C45" i="1"/>
  <c r="C44" i="1"/>
  <c r="C41" i="1"/>
  <c r="C40" i="1"/>
  <c r="C39" i="1"/>
  <c r="C38" i="1"/>
  <c r="C35" i="1"/>
  <c r="C34" i="1"/>
  <c r="C33" i="1"/>
  <c r="C32" i="1"/>
  <c r="C29" i="1"/>
  <c r="C28" i="1"/>
  <c r="C27" i="1"/>
  <c r="C24" i="1"/>
  <c r="C23" i="1"/>
  <c r="C22" i="1"/>
  <c r="C21" i="1"/>
  <c r="C20" i="1"/>
  <c r="C19" i="1"/>
  <c r="C16" i="1"/>
  <c r="F124" i="1" l="1"/>
  <c r="F53" i="1"/>
  <c r="F29" i="1"/>
  <c r="F100" i="1"/>
  <c r="F106" i="1" l="1"/>
  <c r="F105" i="1"/>
  <c r="F97" i="1"/>
  <c r="F165" i="1" l="1"/>
  <c r="F164" i="1"/>
  <c r="F161" i="1"/>
  <c r="F147" i="1"/>
  <c r="F146" i="1"/>
  <c r="F145" i="1"/>
  <c r="F134" i="1"/>
  <c r="F130" i="1"/>
  <c r="F114" i="1"/>
  <c r="F113" i="1"/>
  <c r="F109" i="1"/>
  <c r="F96" i="1"/>
  <c r="F88" i="1"/>
  <c r="F87" i="1"/>
  <c r="F86" i="1"/>
  <c r="F73" i="1"/>
  <c r="F72" i="1"/>
  <c r="F62" i="1"/>
  <c r="F61" i="1"/>
  <c r="F51" i="1"/>
  <c r="F39" i="1"/>
  <c r="F38" i="1"/>
  <c r="F27" i="1"/>
  <c r="F174" i="1"/>
  <c r="F171" i="1"/>
  <c r="F170" i="1"/>
  <c r="F158" i="1"/>
  <c r="F155" i="1"/>
  <c r="F152" i="1"/>
  <c r="F151" i="1"/>
  <c r="F150" i="1"/>
  <c r="F142" i="1"/>
  <c r="F138" i="1"/>
  <c r="F137" i="1"/>
  <c r="F136" i="1"/>
  <c r="F135" i="1"/>
  <c r="F127" i="1"/>
  <c r="F123" i="1"/>
  <c r="F120" i="1"/>
  <c r="F119" i="1"/>
  <c r="F118" i="1"/>
  <c r="F112" i="1"/>
  <c r="F104" i="1"/>
  <c r="F103" i="1"/>
  <c r="F93" i="1"/>
  <c r="F90" i="1"/>
  <c r="F89" i="1"/>
  <c r="F82" i="1"/>
  <c r="F79" i="1"/>
  <c r="F78" i="1"/>
  <c r="F77" i="1"/>
  <c r="F71" i="1"/>
  <c r="F68" i="1"/>
  <c r="F65" i="1"/>
  <c r="F64" i="1"/>
  <c r="F63" i="1"/>
  <c r="F74" i="1"/>
  <c r="F60" i="1"/>
  <c r="F57" i="1"/>
  <c r="F52" i="1"/>
  <c r="F50" i="1"/>
  <c r="F49" i="1"/>
  <c r="F46" i="1"/>
  <c r="F45" i="1"/>
  <c r="F44" i="1"/>
  <c r="F41" i="1"/>
  <c r="F40" i="1"/>
  <c r="F35" i="1"/>
  <c r="F34" i="1"/>
  <c r="F33" i="1"/>
  <c r="F32" i="1"/>
  <c r="F28" i="1"/>
  <c r="F24" i="1"/>
  <c r="F23" i="1"/>
  <c r="F22" i="1"/>
  <c r="F21" i="1"/>
  <c r="F20" i="1"/>
  <c r="F16" i="1"/>
  <c r="F19" i="1" l="1"/>
  <c r="F176" i="1" s="1"/>
</calcChain>
</file>

<file path=xl/sharedStrings.xml><?xml version="1.0" encoding="utf-8"?>
<sst xmlns="http://schemas.openxmlformats.org/spreadsheetml/2006/main" count="223" uniqueCount="205">
  <si>
    <t>1182019</t>
  </si>
  <si>
    <t>1077120</t>
  </si>
  <si>
    <t>1124090</t>
  </si>
  <si>
    <t>1142021</t>
  </si>
  <si>
    <t>1122092</t>
  </si>
  <si>
    <t>1077156</t>
  </si>
  <si>
    <t>1040274</t>
  </si>
  <si>
    <t>1124080</t>
  </si>
  <si>
    <t>1124079</t>
  </si>
  <si>
    <t>1144017</t>
  </si>
  <si>
    <t>1162098</t>
  </si>
  <si>
    <t>Netzgerät 0....24V-/10A und 2...24V~/6A</t>
    <phoneticPr fontId="12" type="noConversion"/>
  </si>
  <si>
    <t>Gravitationsdrehwaage nach Cavendish</t>
    <phoneticPr fontId="12" type="noConversion"/>
  </si>
  <si>
    <t>Radioaktivität</t>
    <phoneticPr fontId="12" type="noConversion"/>
  </si>
  <si>
    <t>Fresnel Spiegel m. Diodenlaser 635nm 1mW</t>
  </si>
  <si>
    <t>Lichtgeschwindigkeit</t>
  </si>
  <si>
    <t>Gravitationskonstante</t>
  </si>
  <si>
    <t>Betriebsgerät Franck-Hertz Neon und Hg</t>
  </si>
  <si>
    <t>Fadenstrahlröhre</t>
  </si>
  <si>
    <t>Fadenstrahlröhre mit Sockel</t>
  </si>
  <si>
    <t>Elektronenladung, Millikan-Versuch</t>
  </si>
  <si>
    <t>Diodenlaser 635nm 1mW, modulierbar</t>
    <phoneticPr fontId="12" type="noConversion"/>
  </si>
  <si>
    <t>Optik</t>
    <phoneticPr fontId="12" type="noConversion"/>
  </si>
  <si>
    <t>Elektrizitätslehre</t>
    <phoneticPr fontId="12" type="noConversion"/>
  </si>
  <si>
    <t>Wärmekraftmaschine d=32,5mm / Gasgesetze</t>
  </si>
  <si>
    <t>Franck-Hertz-Versuch</t>
  </si>
  <si>
    <t>Franck-Hertz-Röhre m.Neonfüllung</t>
  </si>
  <si>
    <t>1041285</t>
  </si>
  <si>
    <t>1041040</t>
  </si>
  <si>
    <t>1110608</t>
  </si>
  <si>
    <t>1008105</t>
  </si>
  <si>
    <t>1007520</t>
  </si>
  <si>
    <t>1075221</t>
  </si>
  <si>
    <t>1081712</t>
  </si>
  <si>
    <t>1075205</t>
  </si>
  <si>
    <t>1096201</t>
  </si>
  <si>
    <t>Stativstab rostfrei 12x500 mm</t>
  </si>
  <si>
    <t>Stabilisiertes Netzgerät 0-24V / 10 A DC, 0-24V/6A AC</t>
    <phoneticPr fontId="12" type="noConversion"/>
  </si>
  <si>
    <t>Funktionsgenerator mit Leistungsausgang</t>
  </si>
  <si>
    <t>Mechanik</t>
    <phoneticPr fontId="12" type="noConversion"/>
  </si>
  <si>
    <t>Wärmelehre</t>
    <phoneticPr fontId="12" type="noConversion"/>
  </si>
  <si>
    <t>Wellenlehre</t>
    <phoneticPr fontId="12" type="noConversion"/>
  </si>
  <si>
    <t>Ideales Gasgesetz, Versuche mit PASPORTKomplettversuch, erforderlich ist ein PASPORT-Interface, z. B. Best.-Nr. 104.1001</t>
  </si>
  <si>
    <t>Material</t>
  </si>
  <si>
    <t>Best.-Nr.</t>
  </si>
  <si>
    <t>Stück</t>
  </si>
  <si>
    <t>Netto Stk.</t>
  </si>
  <si>
    <t>Gesamtpreis ohne MwST.</t>
  </si>
  <si>
    <t>Fallgerät</t>
  </si>
  <si>
    <t>850 Universalinterface</t>
    <phoneticPr fontId="12" type="noConversion"/>
  </si>
  <si>
    <t>Capstone Einzellizenz</t>
    <phoneticPr fontId="12" type="noConversion"/>
  </si>
  <si>
    <t>Dopplereffekt</t>
  </si>
  <si>
    <t>Modellversuch Dopplereffekt</t>
  </si>
  <si>
    <t>Mikrowellen</t>
  </si>
  <si>
    <t>Mikrowellensatz, erweitert</t>
  </si>
  <si>
    <t>Mikrowellendetektor</t>
  </si>
  <si>
    <t>Geometrische Optik</t>
  </si>
  <si>
    <t>Geometr. Optik mit Tafel u. Diodenlaser</t>
  </si>
  <si>
    <t>Fresnel Spiegel</t>
  </si>
  <si>
    <t>Wurf/Fall-Zubehör für Wurfgerät</t>
  </si>
  <si>
    <t>Ballistisches Pendel mit Wurfgerät</t>
  </si>
  <si>
    <t>1041743</t>
  </si>
  <si>
    <t>1041629</t>
  </si>
  <si>
    <t>1041611</t>
  </si>
  <si>
    <t>1041513</t>
  </si>
  <si>
    <t>Interface, Software</t>
  </si>
  <si>
    <t>PASPORT Infrarot-Sensor</t>
  </si>
  <si>
    <t>Helmholtz-Spulenpaar</t>
  </si>
  <si>
    <t>Brennstofzelle</t>
  </si>
  <si>
    <t>Resonanz-Drahtring</t>
  </si>
  <si>
    <t>Schraubenfeder für Longitudinalwellen</t>
  </si>
  <si>
    <t>Wellenwanne</t>
  </si>
  <si>
    <t>Große Wellenwanne mit LED-Stroboskop</t>
  </si>
  <si>
    <t>Wellen 2</t>
  </si>
  <si>
    <t>Funktionsgenerator m. Leistungsausg. dig</t>
  </si>
  <si>
    <t>1041525</t>
  </si>
  <si>
    <t>1041532</t>
  </si>
  <si>
    <t>Fundamentale Konstanten</t>
    <phoneticPr fontId="12" type="noConversion"/>
  </si>
  <si>
    <t>sonstige Geräte</t>
    <phoneticPr fontId="12" type="noConversion"/>
  </si>
  <si>
    <t>Elektrostatik</t>
  </si>
  <si>
    <t>Bandgenerator, mit MotorbetriebKugel-Ø 200 mm, ca. 150 kV, ca. 10 µA</t>
  </si>
  <si>
    <t>Influenzmaschine</t>
  </si>
  <si>
    <t>Rotationsgerät komplett</t>
  </si>
  <si>
    <t>Scheiben-Gewichtssatz 0,5g Auflösung</t>
  </si>
  <si>
    <t>V-Fuß, schwer</t>
  </si>
  <si>
    <t>Interferometrie</t>
  </si>
  <si>
    <t>Präzisionsinterferometer (mit Laser)</t>
  </si>
  <si>
    <t>Fahrradkreisel</t>
  </si>
  <si>
    <t>Interferenz</t>
  </si>
  <si>
    <t>Laser-Optik Interferenz 1mW mit Tafel</t>
  </si>
  <si>
    <t>Gyroskop, Kreisel mit 3 Achsen</t>
  </si>
  <si>
    <t>Zusatzscheibe für Gyroskop</t>
  </si>
  <si>
    <t>Adapter Drehwinkelsensor</t>
  </si>
  <si>
    <t>Röhrennetzgerät 0-300V/DC</t>
    <phoneticPr fontId="12" type="noConversion"/>
  </si>
  <si>
    <t>Joule'sches Gerät</t>
  </si>
  <si>
    <t>Elektrostatik-Gerätesatz</t>
  </si>
  <si>
    <t>Wirbelstromfallrohr - Lenz'sche RegelLänge 1,5m</t>
  </si>
  <si>
    <t>Coulombsches Gesetz</t>
  </si>
  <si>
    <t>Drehscheibe mit Schemel</t>
  </si>
  <si>
    <t>Gesamtsumme zuzüglich gesetzlicher Mehrwertsteuer:</t>
  </si>
  <si>
    <t>1040249</t>
  </si>
  <si>
    <t>1040239</t>
  </si>
  <si>
    <t>1040280</t>
  </si>
  <si>
    <t>1040259</t>
  </si>
  <si>
    <t>1040252</t>
  </si>
  <si>
    <t>1040250</t>
  </si>
  <si>
    <t>1040284</t>
  </si>
  <si>
    <t>1009040</t>
  </si>
  <si>
    <t>1075215</t>
  </si>
  <si>
    <t>1075210</t>
  </si>
  <si>
    <t>1040045</t>
  </si>
  <si>
    <t>1009621</t>
  </si>
  <si>
    <t>1009033</t>
  </si>
  <si>
    <t>1008106</t>
  </si>
  <si>
    <t>1086487</t>
  </si>
  <si>
    <t>1086636</t>
  </si>
  <si>
    <t>1077092</t>
  </si>
  <si>
    <t>Wurfgerät mit Ballistischem Pendel</t>
  </si>
  <si>
    <t>Geometr. Optik Erg.-Set Plus o. Laser mit 14 optischen Körpern, ohne Laser, ohne Metalltafel</t>
  </si>
  <si>
    <t>Adapter für Drehwinkelsensor</t>
  </si>
  <si>
    <t>Energieerhaltung</t>
  </si>
  <si>
    <t>1077054</t>
  </si>
  <si>
    <t>1077043</t>
  </si>
  <si>
    <t>1042359</t>
  </si>
  <si>
    <t>Zielwurf-Zubehör für Wurfgerät</t>
    <phoneticPr fontId="12" type="noConversion"/>
  </si>
  <si>
    <t>Nebelkammer</t>
  </si>
  <si>
    <t>Vakuum-Experimentier-Pumpstand</t>
  </si>
  <si>
    <t>Mechanische und akustische Wellen</t>
  </si>
  <si>
    <t>Resonanz</t>
  </si>
  <si>
    <t>Klangfigurenplatten</t>
  </si>
  <si>
    <t>1041472</t>
  </si>
  <si>
    <t>Hydro-Genius® Professional Komplett PEMbestehend aus PEM Elektrolyseur 1071714, Brennstoffzelle 1081715, Solarmodul 1081713, Verbrauchermodul 1081716, Messgerät 1081717, Leuchte 1008167, Kursprogramm Sek. 1 und II 1008163 und Halterahmen 1081718</t>
  </si>
  <si>
    <t>Wellen</t>
  </si>
  <si>
    <t>Vibrationsgenerator 3m elast. Seil</t>
  </si>
  <si>
    <t>1172009</t>
  </si>
  <si>
    <t>1194004</t>
  </si>
  <si>
    <t>1134126</t>
  </si>
  <si>
    <t>Newtonsche Gesetze mit Smart Cart</t>
  </si>
  <si>
    <t>Freifallversuch, Komplettset</t>
  </si>
  <si>
    <t>Wurfgerät mit Zielwurfzubehör</t>
  </si>
  <si>
    <t>Zentripetalkraft Zubehörset</t>
  </si>
  <si>
    <t>Kraft- / Beschleunigung Sensor, smart</t>
  </si>
  <si>
    <t>Beschleunigungssensor, smart</t>
  </si>
  <si>
    <t>Strahlungswürfel nach Leslie</t>
  </si>
  <si>
    <t>Lichtsensor, smart</t>
  </si>
  <si>
    <t>Drehbewegungssensor, smart</t>
  </si>
  <si>
    <t>Temperatur-Interface, smart</t>
  </si>
  <si>
    <t>Drucksensor, smart</t>
  </si>
  <si>
    <t>Monochord</t>
  </si>
  <si>
    <t>Kundt'sches Rohr</t>
  </si>
  <si>
    <t>Korkmehl 10 g</t>
  </si>
  <si>
    <t>Tesla-Transformator</t>
  </si>
  <si>
    <t>Speicheroszilloskop m.Farbdisplay 30 MHz</t>
  </si>
  <si>
    <t>Wärmestrahlung 1</t>
  </si>
  <si>
    <t>Rotation:</t>
  </si>
  <si>
    <t xml:space="preserve">Freier Fall: </t>
  </si>
  <si>
    <t>Newtonsche Gesetze</t>
  </si>
  <si>
    <t>Rollenfahrbahn:</t>
  </si>
  <si>
    <t>Gasgesetze</t>
  </si>
  <si>
    <t>Ideales Gasgesetz</t>
  </si>
  <si>
    <t>Zinzinger Straße 11, 66117 Saarbrücken</t>
  </si>
  <si>
    <t>1204000</t>
  </si>
  <si>
    <t>Smart Cart Rollenfahrbahn 2,2 m</t>
  </si>
  <si>
    <t>Smart Cart Beschleunigungsindikator</t>
  </si>
  <si>
    <t>Labor-Schaltnetzteil 0-30V / 0-10A DC</t>
  </si>
  <si>
    <t>1192104</t>
  </si>
  <si>
    <t>Bestimung der Lichtgeschwindigkeit</t>
  </si>
  <si>
    <t>1192106</t>
  </si>
  <si>
    <t>1040271</t>
  </si>
  <si>
    <t>Milikan-Versuch</t>
  </si>
  <si>
    <t>Torsionsdrehwaage Coulomb'sches Gesez</t>
  </si>
  <si>
    <t>1041409</t>
  </si>
  <si>
    <t>2-Kanal Digitaloszilloskop 50 MHz</t>
  </si>
  <si>
    <t>1192135</t>
  </si>
  <si>
    <t>Smart Lichtschranke</t>
  </si>
  <si>
    <t>1194005</t>
  </si>
  <si>
    <t>Smart Drehbewegungssensor</t>
  </si>
  <si>
    <t>1184030</t>
  </si>
  <si>
    <t>2-Kanal Digitalosziloskop 20 MHz</t>
  </si>
  <si>
    <t>1192134</t>
  </si>
  <si>
    <t>1176002</t>
  </si>
  <si>
    <t>1152007</t>
  </si>
  <si>
    <t>1202027</t>
  </si>
  <si>
    <t>Smart Beugunssystem Komplettset</t>
  </si>
  <si>
    <t>1041592</t>
  </si>
  <si>
    <t>Achterbahn Komplettset</t>
  </si>
  <si>
    <t>1162029</t>
  </si>
  <si>
    <t>1182014</t>
  </si>
  <si>
    <t>1164022</t>
  </si>
  <si>
    <t>1162045</t>
  </si>
  <si>
    <t>1194003</t>
  </si>
  <si>
    <t>1164023</t>
  </si>
  <si>
    <t>1005040</t>
  </si>
  <si>
    <t>1152015</t>
  </si>
  <si>
    <t>1005022</t>
  </si>
  <si>
    <t>1182026</t>
  </si>
  <si>
    <t>CONATEX-DIDACTIC Lehrmittel GmbH</t>
    <phoneticPr fontId="11" type="noConversion"/>
  </si>
  <si>
    <t>Tel. 06849-99 296-0 oder kostenfrei 00800 0266 2839</t>
    <phoneticPr fontId="11" type="noConversion"/>
  </si>
  <si>
    <t>didactic@conatex.com</t>
  </si>
  <si>
    <t>Schulgrundausstattung für das Fach Physik - SEK2 (30 Schüler)</t>
  </si>
  <si>
    <t>Link Webshop</t>
  </si>
  <si>
    <t>1202061</t>
  </si>
  <si>
    <t>Conatex Tagespreisliste vom 18.01.2024</t>
  </si>
  <si>
    <t>Bitte überprüfen Sie auf unserem Webshop vor jeder Ihrer Bestellungen den aktuell gültigen Tagespreis.</t>
  </si>
  <si>
    <t>Versuch Schallgeschwindigkeit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</si>
</sst>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&quot; €&quot;"/>
    <numFmt numFmtId="165" formatCode="#,##0.00\ [$€-407]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4"/>
      <name val="Abadi MT Condensed Light"/>
    </font>
    <font>
      <sz val="12"/>
      <name val="Abadi MT Condensed Light"/>
    </font>
    <font>
      <b/>
      <i/>
      <sz val="10"/>
      <name val="Frutiger LT Std"/>
    </font>
    <font>
      <b/>
      <sz val="16"/>
      <color indexed="59"/>
      <name val="Frutiger LT Std"/>
    </font>
    <font>
      <u/>
      <sz val="16"/>
      <color indexed="12"/>
      <name val="Frutiger LT Std"/>
    </font>
    <font>
      <sz val="1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b/>
      <sz val="16"/>
      <color indexed="63"/>
      <name val="Frutiger LT Std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9"/>
      <name val="Arial"/>
      <family val="2"/>
    </font>
    <font>
      <b/>
      <sz val="14"/>
      <color indexed="59"/>
      <name val="Arial"/>
      <family val="2"/>
    </font>
    <font>
      <u/>
      <sz val="9"/>
      <color indexed="12"/>
      <name val="Frutiger LT Std"/>
    </font>
    <font>
      <sz val="10"/>
      <color theme="1"/>
      <name val="Arial"/>
      <family val="2"/>
    </font>
    <font>
      <sz val="12"/>
      <color theme="1"/>
      <name val="Baghdad"/>
    </font>
    <font>
      <b/>
      <i/>
      <sz val="10"/>
      <color theme="1"/>
      <name val="Frutiger LT Std"/>
    </font>
    <font>
      <sz val="12"/>
      <color theme="1"/>
      <name val="Frutiger LT Std"/>
    </font>
    <font>
      <sz val="16"/>
      <color theme="1"/>
      <name val="Frutiger LT Std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Frutiger LT Std"/>
    </font>
    <font>
      <sz val="12"/>
      <color indexed="56"/>
      <name val="Arial"/>
      <family val="2"/>
    </font>
    <font>
      <sz val="9"/>
      <name val="Abadi MT Condensed Light"/>
    </font>
    <font>
      <b/>
      <i/>
      <sz val="9"/>
      <name val="Frutiger LT Std"/>
    </font>
    <font>
      <b/>
      <sz val="9"/>
      <color indexed="63"/>
      <name val="Arial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sz val="10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44" fontId="3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65" fontId="16" fillId="5" borderId="1" xfId="0" applyNumberFormat="1" applyFont="1" applyFill="1" applyBorder="1" applyAlignment="1">
      <alignment vertical="center" wrapText="1"/>
    </xf>
    <xf numFmtId="164" fontId="32" fillId="5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0" xfId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3" fillId="0" borderId="0" xfId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164" fontId="17" fillId="0" borderId="0" xfId="0" applyNumberFormat="1" applyFont="1" applyAlignment="1" applyProtection="1">
      <alignment vertical="center"/>
      <protection locked="0"/>
    </xf>
    <xf numFmtId="0" fontId="6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applyProtection="1">
      <alignment vertical="center" wrapText="1"/>
      <protection locked="0"/>
    </xf>
    <xf numFmtId="164" fontId="6" fillId="2" borderId="0" xfId="0" applyNumberFormat="1" applyFont="1" applyFill="1" applyAlignment="1">
      <alignment vertical="center" wrapText="1"/>
    </xf>
    <xf numFmtId="164" fontId="31" fillId="2" borderId="0" xfId="0" applyNumberFormat="1" applyFont="1" applyFill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>
      <alignment vertical="center" wrapText="1"/>
    </xf>
    <xf numFmtId="164" fontId="17" fillId="0" borderId="0" xfId="0" applyNumberFormat="1" applyFont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64" fontId="9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4" fontId="34" fillId="0" borderId="0" xfId="3" applyFont="1" applyAlignment="1">
      <alignment horizontal="right" vertical="center"/>
    </xf>
    <xf numFmtId="49" fontId="20" fillId="0" borderId="0" xfId="1" applyNumberFormat="1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4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5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35" fillId="0" borderId="0" xfId="4" applyFont="1" applyAlignment="1">
      <alignment horizontal="center" vertical="center"/>
    </xf>
  </cellXfs>
  <cellStyles count="5">
    <cellStyle name="Lien hypertexte" xfId="1" builtinId="8"/>
    <cellStyle name="Lien hypertexte 2" xfId="2" xr:uid="{00000000-0005-0000-0000-000000000000}"/>
    <cellStyle name="Monétaire" xfId="3" builtinId="4"/>
    <cellStyle name="Normal" xfId="0" builtinId="0"/>
    <cellStyle name="Normal 3" xfId="4" xr:uid="{4F0AA9F5-BB66-4609-9E42-1507ECCFC52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4A4A"/>
      <rgbColor rgb="004C4C4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108547</xdr:rowOff>
    </xdr:from>
    <xdr:to>
      <xdr:col>4</xdr:col>
      <xdr:colOff>469485</xdr:colOff>
      <xdr:row>2</xdr:row>
      <xdr:rowOff>113031</xdr:rowOff>
    </xdr:to>
    <xdr:pic>
      <xdr:nvPicPr>
        <xdr:cNvPr id="3" name="Bild 2" descr="Conatex_DE_RGB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4312" y="108547"/>
          <a:ext cx="2450685" cy="50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dactic@conat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6"/>
  <sheetViews>
    <sheetView tabSelected="1" workbookViewId="0">
      <selection activeCell="A11" sqref="A11"/>
    </sheetView>
  </sheetViews>
  <sheetFormatPr baseColWidth="10" defaultColWidth="11.42578125" defaultRowHeight="15"/>
  <cols>
    <col min="1" max="1" width="39.42578125" style="13" customWidth="1"/>
    <col min="2" max="2" width="15.140625" style="7" customWidth="1"/>
    <col min="3" max="3" width="21.7109375" style="14" customWidth="1"/>
    <col min="4" max="4" width="8" style="17" customWidth="1"/>
    <col min="5" max="5" width="12.140625" style="18" customWidth="1"/>
    <col min="6" max="6" width="12.7109375" style="19" customWidth="1"/>
    <col min="7" max="16384" width="11.42578125" style="17"/>
  </cols>
  <sheetData>
    <row r="1" spans="1:6" s="10" customFormat="1" ht="24.95" customHeight="1">
      <c r="A1" s="5" t="s">
        <v>196</v>
      </c>
      <c r="B1" s="6"/>
      <c r="C1" s="7"/>
      <c r="D1" s="8"/>
      <c r="E1" s="8"/>
      <c r="F1" s="9"/>
    </row>
    <row r="2" spans="1:6" s="10" customFormat="1">
      <c r="A2" s="5" t="s">
        <v>160</v>
      </c>
      <c r="C2" s="7"/>
      <c r="D2" s="8"/>
      <c r="E2" s="8"/>
      <c r="F2" s="9"/>
    </row>
    <row r="3" spans="1:6" s="10" customFormat="1">
      <c r="A3" s="5" t="s">
        <v>197</v>
      </c>
      <c r="C3" s="7"/>
      <c r="D3" s="8"/>
      <c r="E3" s="8"/>
      <c r="F3" s="9"/>
    </row>
    <row r="4" spans="1:6" s="10" customFormat="1">
      <c r="A4" s="11" t="s">
        <v>198</v>
      </c>
      <c r="C4" s="7"/>
      <c r="D4" s="8"/>
      <c r="E4" s="8"/>
      <c r="F4" s="9"/>
    </row>
    <row r="5" spans="1:6" s="10" customFormat="1">
      <c r="A5" s="5"/>
      <c r="C5" s="7"/>
      <c r="D5" s="8"/>
      <c r="E5" s="8"/>
      <c r="F5" s="9"/>
    </row>
    <row r="6" spans="1:6" s="12" customFormat="1">
      <c r="B6" s="13"/>
      <c r="C6" s="7"/>
      <c r="D6" s="14"/>
      <c r="E6" s="14"/>
      <c r="F6" s="15"/>
    </row>
    <row r="7" spans="1:6" s="12" customFormat="1" ht="18">
      <c r="A7" s="62" t="s">
        <v>199</v>
      </c>
      <c r="B7" s="62"/>
      <c r="C7" s="62"/>
      <c r="D7" s="62"/>
      <c r="E7" s="62"/>
      <c r="F7" s="62"/>
    </row>
    <row r="8" spans="1:6" s="16" customFormat="1" ht="20.25" customHeight="1">
      <c r="A8" s="63" t="s">
        <v>202</v>
      </c>
      <c r="B8" s="63"/>
      <c r="C8" s="63"/>
      <c r="D8" s="63"/>
      <c r="E8" s="63"/>
      <c r="F8" s="63"/>
    </row>
    <row r="9" spans="1:6" s="16" customFormat="1" ht="12.75">
      <c r="A9" s="64" t="s">
        <v>203</v>
      </c>
      <c r="B9" s="64"/>
      <c r="C9" s="64"/>
      <c r="D9" s="64"/>
      <c r="E9" s="64"/>
      <c r="F9" s="64"/>
    </row>
    <row r="11" spans="1:6" ht="24">
      <c r="A11" s="20" t="s">
        <v>43</v>
      </c>
      <c r="B11" s="21" t="s">
        <v>44</v>
      </c>
      <c r="C11" s="22" t="s">
        <v>200</v>
      </c>
      <c r="D11" s="23" t="s">
        <v>45</v>
      </c>
      <c r="E11" s="24" t="s">
        <v>46</v>
      </c>
      <c r="F11" s="25" t="s">
        <v>47</v>
      </c>
    </row>
    <row r="12" spans="1:6">
      <c r="B12" s="26"/>
      <c r="C12" s="27"/>
      <c r="D12" s="28"/>
      <c r="E12" s="29"/>
      <c r="F12" s="30"/>
    </row>
    <row r="13" spans="1:6" s="37" customFormat="1" ht="20.25">
      <c r="A13" s="31" t="s">
        <v>39</v>
      </c>
      <c r="B13" s="32"/>
      <c r="C13" s="33"/>
      <c r="D13" s="34"/>
      <c r="E13" s="35"/>
      <c r="F13" s="36"/>
    </row>
    <row r="14" spans="1:6">
      <c r="A14" s="38"/>
      <c r="B14" s="39"/>
      <c r="C14" s="40"/>
      <c r="D14" s="41"/>
    </row>
    <row r="15" spans="1:6">
      <c r="A15" s="42" t="s">
        <v>156</v>
      </c>
      <c r="B15" s="43"/>
      <c r="C15" s="40"/>
      <c r="D15" s="44"/>
    </row>
    <row r="16" spans="1:6">
      <c r="A16" s="38" t="s">
        <v>137</v>
      </c>
      <c r="B16" s="45" t="s">
        <v>0</v>
      </c>
      <c r="C16" s="3" t="str">
        <f>HYPERLINK(CONCATENATE("https://www.conatex.com/catalog/sku-",B16),"zum Artikel im Shop")</f>
        <v>zum Artikel im Shop</v>
      </c>
      <c r="D16" s="41">
        <v>1</v>
      </c>
      <c r="E16" s="46">
        <v>1188</v>
      </c>
      <c r="F16" s="46">
        <f t="shared" ref="F16" si="0">D16*E16</f>
        <v>1188</v>
      </c>
    </row>
    <row r="17" spans="1:6">
      <c r="A17" s="38"/>
      <c r="B17" s="45"/>
      <c r="C17" s="40"/>
      <c r="D17" s="41"/>
      <c r="E17" s="19"/>
    </row>
    <row r="18" spans="1:6">
      <c r="A18" s="42" t="s">
        <v>157</v>
      </c>
      <c r="B18" s="45"/>
      <c r="C18" s="40"/>
      <c r="D18" s="44"/>
      <c r="E18" s="19"/>
    </row>
    <row r="19" spans="1:6">
      <c r="A19" s="38" t="s">
        <v>162</v>
      </c>
      <c r="B19" s="45" t="s">
        <v>10</v>
      </c>
      <c r="C19" s="3" t="str">
        <f t="shared" ref="C19:C24" si="1">HYPERLINK(CONCATENATE("https://www.conatex.com/catalog/sku-",B19),"zum Artikel im Shop")</f>
        <v>zum Artikel im Shop</v>
      </c>
      <c r="D19" s="41">
        <v>1</v>
      </c>
      <c r="E19" s="46">
        <v>1329</v>
      </c>
      <c r="F19" s="46">
        <f t="shared" ref="F19:F24" si="2">D19*E19</f>
        <v>1329</v>
      </c>
    </row>
    <row r="20" spans="1:6" ht="24">
      <c r="A20" s="38" t="s">
        <v>37</v>
      </c>
      <c r="B20" s="45" t="s">
        <v>9</v>
      </c>
      <c r="C20" s="3" t="str">
        <f t="shared" si="1"/>
        <v>zum Artikel im Shop</v>
      </c>
      <c r="D20" s="41">
        <v>1</v>
      </c>
      <c r="E20" s="46">
        <v>844</v>
      </c>
      <c r="F20" s="46">
        <f t="shared" si="2"/>
        <v>844</v>
      </c>
    </row>
    <row r="21" spans="1:6">
      <c r="A21" s="38" t="s">
        <v>83</v>
      </c>
      <c r="B21" s="45" t="s">
        <v>114</v>
      </c>
      <c r="C21" s="3" t="str">
        <f t="shared" si="1"/>
        <v>zum Artikel im Shop</v>
      </c>
      <c r="D21" s="41">
        <v>1</v>
      </c>
      <c r="E21" s="46">
        <v>188</v>
      </c>
      <c r="F21" s="46">
        <f t="shared" si="2"/>
        <v>188</v>
      </c>
    </row>
    <row r="22" spans="1:6">
      <c r="A22" s="38" t="s">
        <v>84</v>
      </c>
      <c r="B22" s="45" t="s">
        <v>64</v>
      </c>
      <c r="C22" s="3" t="str">
        <f t="shared" si="1"/>
        <v>zum Artikel im Shop</v>
      </c>
      <c r="D22" s="41">
        <v>1</v>
      </c>
      <c r="E22" s="46">
        <v>242</v>
      </c>
      <c r="F22" s="46">
        <f t="shared" si="2"/>
        <v>242</v>
      </c>
    </row>
    <row r="23" spans="1:6">
      <c r="A23" s="38" t="s">
        <v>36</v>
      </c>
      <c r="B23" s="45" t="s">
        <v>122</v>
      </c>
      <c r="C23" s="3" t="str">
        <f t="shared" si="1"/>
        <v>zum Artikel im Shop</v>
      </c>
      <c r="D23" s="41">
        <v>1</v>
      </c>
      <c r="E23" s="46">
        <v>7.9</v>
      </c>
      <c r="F23" s="46">
        <f t="shared" si="2"/>
        <v>7.9</v>
      </c>
    </row>
    <row r="24" spans="1:6">
      <c r="A24" s="38" t="s">
        <v>163</v>
      </c>
      <c r="B24" s="45" t="s">
        <v>161</v>
      </c>
      <c r="C24" s="3" t="str">
        <f t="shared" si="1"/>
        <v>zum Artikel im Shop</v>
      </c>
      <c r="D24" s="41">
        <v>1</v>
      </c>
      <c r="E24" s="46">
        <v>184</v>
      </c>
      <c r="F24" s="46">
        <f t="shared" si="2"/>
        <v>184</v>
      </c>
    </row>
    <row r="25" spans="1:6">
      <c r="A25" s="38"/>
      <c r="B25" s="45"/>
      <c r="C25" s="40"/>
      <c r="D25" s="41"/>
      <c r="E25" s="19"/>
    </row>
    <row r="26" spans="1:6">
      <c r="A26" s="42" t="s">
        <v>155</v>
      </c>
      <c r="B26" s="43"/>
      <c r="C26" s="40"/>
      <c r="D26" s="44"/>
      <c r="E26" s="19"/>
    </row>
    <row r="27" spans="1:6">
      <c r="A27" s="38" t="s">
        <v>48</v>
      </c>
      <c r="B27" s="45" t="s">
        <v>116</v>
      </c>
      <c r="C27" s="3" t="str">
        <f>HYPERLINK(CONCATENATE("https://www.conatex.com/catalog/sku-",B27),"zum Artikel im Shop")</f>
        <v>zum Artikel im Shop</v>
      </c>
      <c r="D27" s="41">
        <v>1</v>
      </c>
      <c r="E27" s="46">
        <v>234</v>
      </c>
      <c r="F27" s="46">
        <f t="shared" ref="F27:F28" si="3">D27*E27</f>
        <v>234</v>
      </c>
    </row>
    <row r="28" spans="1:6">
      <c r="A28" s="38" t="s">
        <v>138</v>
      </c>
      <c r="B28" s="45" t="s">
        <v>134</v>
      </c>
      <c r="C28" s="3" t="str">
        <f>HYPERLINK(CONCATENATE("https://www.conatex.com/catalog/sku-",B28),"zum Artikel im Shop")</f>
        <v>zum Artikel im Shop</v>
      </c>
      <c r="D28" s="41">
        <v>1</v>
      </c>
      <c r="E28" s="46">
        <v>596</v>
      </c>
      <c r="F28" s="46">
        <f t="shared" si="3"/>
        <v>596</v>
      </c>
    </row>
    <row r="29" spans="1:6">
      <c r="A29" s="38" t="s">
        <v>174</v>
      </c>
      <c r="B29" s="45" t="s">
        <v>175</v>
      </c>
      <c r="C29" s="3" t="str">
        <f>HYPERLINK(CONCATENATE("https://www.conatex.com/catalog/sku-",B29),"zum Artikel im Shop")</f>
        <v>zum Artikel im Shop</v>
      </c>
      <c r="D29" s="41">
        <v>1</v>
      </c>
      <c r="E29" s="46">
        <v>189</v>
      </c>
      <c r="F29" s="46">
        <f t="shared" ref="F29" si="4">D29*E29</f>
        <v>189</v>
      </c>
    </row>
    <row r="30" spans="1:6">
      <c r="A30" s="38"/>
      <c r="B30" s="45"/>
      <c r="C30" s="40"/>
      <c r="D30" s="41"/>
      <c r="E30" s="19"/>
    </row>
    <row r="31" spans="1:6">
      <c r="A31" s="42" t="s">
        <v>117</v>
      </c>
      <c r="B31" s="43"/>
      <c r="C31" s="40"/>
      <c r="D31" s="44"/>
      <c r="E31" s="19"/>
    </row>
    <row r="32" spans="1:6">
      <c r="A32" s="38" t="s">
        <v>124</v>
      </c>
      <c r="B32" s="45" t="s">
        <v>1</v>
      </c>
      <c r="C32" s="3" t="str">
        <f>HYPERLINK(CONCATENATE("https://www.conatex.com/catalog/sku-",B32),"zum Artikel im Shop")</f>
        <v>zum Artikel im Shop</v>
      </c>
      <c r="D32" s="41">
        <v>1</v>
      </c>
      <c r="E32" s="46">
        <v>724</v>
      </c>
      <c r="F32" s="46">
        <f t="shared" ref="F32:F35" si="5">D32*E32</f>
        <v>724</v>
      </c>
    </row>
    <row r="33" spans="1:6">
      <c r="A33" s="38" t="s">
        <v>59</v>
      </c>
      <c r="B33" s="45" t="s">
        <v>63</v>
      </c>
      <c r="C33" s="3" t="str">
        <f>HYPERLINK(CONCATENATE("https://www.conatex.com/catalog/sku-",B33),"zum Artikel im Shop")</f>
        <v>zum Artikel im Shop</v>
      </c>
      <c r="D33" s="41">
        <v>1</v>
      </c>
      <c r="E33" s="46">
        <v>229</v>
      </c>
      <c r="F33" s="46">
        <f t="shared" si="5"/>
        <v>229</v>
      </c>
    </row>
    <row r="34" spans="1:6">
      <c r="A34" s="38" t="s">
        <v>60</v>
      </c>
      <c r="B34" s="47" t="s">
        <v>201</v>
      </c>
      <c r="C34" s="3" t="str">
        <f>HYPERLINK(CONCATENATE("https://www.conatex.com/catalog/sku-",B34),"zum Artikel im Shop")</f>
        <v>zum Artikel im Shop</v>
      </c>
      <c r="D34" s="41">
        <v>1</v>
      </c>
      <c r="E34" s="46">
        <v>1896</v>
      </c>
      <c r="F34" s="46">
        <f t="shared" si="5"/>
        <v>1896</v>
      </c>
    </row>
    <row r="35" spans="1:6">
      <c r="A35" s="38" t="s">
        <v>139</v>
      </c>
      <c r="B35" s="45" t="s">
        <v>186</v>
      </c>
      <c r="C35" s="3" t="str">
        <f>HYPERLINK(CONCATENATE("https://www.conatex.com/catalog/sku-",B35),"zum Artikel im Shop")</f>
        <v>zum Artikel im Shop</v>
      </c>
      <c r="D35" s="41">
        <v>1</v>
      </c>
      <c r="E35" s="46">
        <v>724</v>
      </c>
      <c r="F35" s="46">
        <f t="shared" si="5"/>
        <v>724</v>
      </c>
    </row>
    <row r="36" spans="1:6">
      <c r="A36" s="38"/>
      <c r="B36" s="39"/>
      <c r="C36" s="40"/>
      <c r="D36" s="41"/>
      <c r="E36" s="19"/>
    </row>
    <row r="37" spans="1:6">
      <c r="A37" s="42" t="s">
        <v>154</v>
      </c>
      <c r="B37" s="43"/>
      <c r="C37" s="40"/>
      <c r="D37" s="44"/>
      <c r="E37" s="19"/>
    </row>
    <row r="38" spans="1:6">
      <c r="A38" s="38" t="s">
        <v>82</v>
      </c>
      <c r="B38" s="45" t="s">
        <v>75</v>
      </c>
      <c r="C38" s="3" t="str">
        <f>HYPERLINK(CONCATENATE("https://www.conatex.com/catalog/sku-",B38),"zum Artikel im Shop")</f>
        <v>zum Artikel im Shop</v>
      </c>
      <c r="D38" s="41">
        <v>1</v>
      </c>
      <c r="E38" s="46">
        <v>1898</v>
      </c>
      <c r="F38" s="46">
        <f t="shared" ref="F38:F41" si="6">D38*E38</f>
        <v>1898</v>
      </c>
    </row>
    <row r="39" spans="1:6">
      <c r="A39" s="38" t="s">
        <v>83</v>
      </c>
      <c r="B39" s="45" t="s">
        <v>114</v>
      </c>
      <c r="C39" s="3" t="str">
        <f>HYPERLINK(CONCATENATE("https://www.conatex.com/catalog/sku-",B39),"zum Artikel im Shop")</f>
        <v>zum Artikel im Shop</v>
      </c>
      <c r="D39" s="41">
        <v>1</v>
      </c>
      <c r="E39" s="46">
        <v>188</v>
      </c>
      <c r="F39" s="46">
        <f t="shared" si="6"/>
        <v>188</v>
      </c>
    </row>
    <row r="40" spans="1:6">
      <c r="A40" s="38" t="s">
        <v>140</v>
      </c>
      <c r="B40" s="45" t="s">
        <v>187</v>
      </c>
      <c r="C40" s="3" t="str">
        <f>HYPERLINK(CONCATENATE("https://www.conatex.com/catalog/sku-",B40),"zum Artikel im Shop")</f>
        <v>zum Artikel im Shop</v>
      </c>
      <c r="D40" s="41">
        <v>1</v>
      </c>
      <c r="E40" s="46">
        <v>66.8</v>
      </c>
      <c r="F40" s="46">
        <f t="shared" si="6"/>
        <v>66.8</v>
      </c>
    </row>
    <row r="41" spans="1:6">
      <c r="A41" s="38" t="s">
        <v>141</v>
      </c>
      <c r="B41" s="45" t="s">
        <v>188</v>
      </c>
      <c r="C41" s="3" t="str">
        <f>HYPERLINK(CONCATENATE("https://www.conatex.com/catalog/sku-",B41),"zum Artikel im Shop")</f>
        <v>zum Artikel im Shop</v>
      </c>
      <c r="D41" s="44">
        <v>1</v>
      </c>
      <c r="E41" s="46">
        <v>158</v>
      </c>
      <c r="F41" s="46">
        <f t="shared" si="6"/>
        <v>158</v>
      </c>
    </row>
    <row r="42" spans="1:6">
      <c r="A42" s="38"/>
      <c r="B42" s="45"/>
      <c r="C42" s="40"/>
      <c r="D42" s="44"/>
      <c r="E42" s="19"/>
    </row>
    <row r="43" spans="1:6">
      <c r="A43" s="42" t="s">
        <v>98</v>
      </c>
      <c r="B43" s="48"/>
      <c r="C43" s="17"/>
      <c r="E43" s="17"/>
      <c r="F43" s="17"/>
    </row>
    <row r="44" spans="1:6">
      <c r="A44" s="38" t="s">
        <v>98</v>
      </c>
      <c r="B44" s="45" t="s">
        <v>104</v>
      </c>
      <c r="C44" s="3" t="str">
        <f>HYPERLINK(CONCATENATE("https://www.conatex.com/catalog/sku-",B44),"zum Artikel im Shop")</f>
        <v>zum Artikel im Shop</v>
      </c>
      <c r="D44" s="41">
        <v>1</v>
      </c>
      <c r="E44" s="46">
        <v>586</v>
      </c>
      <c r="F44" s="46">
        <f t="shared" ref="F44:F46" si="7">D44*E44</f>
        <v>586</v>
      </c>
    </row>
    <row r="45" spans="1:6">
      <c r="A45" s="38" t="s">
        <v>87</v>
      </c>
      <c r="B45" s="45" t="s">
        <v>29</v>
      </c>
      <c r="C45" s="3" t="str">
        <f>HYPERLINK(CONCATENATE("https://www.conatex.com/catalog/sku-",B45),"zum Artikel im Shop")</f>
        <v>zum Artikel im Shop</v>
      </c>
      <c r="D45" s="41">
        <v>1</v>
      </c>
      <c r="E45" s="46">
        <v>288</v>
      </c>
      <c r="F45" s="46">
        <f t="shared" si="7"/>
        <v>288</v>
      </c>
    </row>
    <row r="46" spans="1:6">
      <c r="A46" s="38" t="s">
        <v>142</v>
      </c>
      <c r="B46" s="45" t="s">
        <v>135</v>
      </c>
      <c r="C46" s="3" t="str">
        <f>HYPERLINK(CONCATENATE("https://www.conatex.com/catalog/sku-",B46),"zum Artikel im Shop")</f>
        <v>zum Artikel im Shop</v>
      </c>
      <c r="D46" s="41">
        <v>1</v>
      </c>
      <c r="E46" s="46">
        <v>174</v>
      </c>
      <c r="F46" s="46">
        <f t="shared" si="7"/>
        <v>174</v>
      </c>
    </row>
    <row r="47" spans="1:6">
      <c r="A47" s="38"/>
      <c r="B47" s="39"/>
      <c r="C47" s="40"/>
      <c r="D47" s="41"/>
      <c r="E47" s="19"/>
    </row>
    <row r="48" spans="1:6">
      <c r="A48" s="42" t="s">
        <v>90</v>
      </c>
      <c r="B48" s="43"/>
      <c r="C48" s="40"/>
      <c r="D48" s="44"/>
      <c r="E48" s="19"/>
    </row>
    <row r="49" spans="1:6">
      <c r="A49" s="38" t="s">
        <v>90</v>
      </c>
      <c r="B49" s="45" t="s">
        <v>105</v>
      </c>
      <c r="C49" s="3" t="str">
        <f>HYPERLINK(CONCATENATE("https://www.conatex.com/catalog/sku-",B49),"zum Artikel im Shop")</f>
        <v>zum Artikel im Shop</v>
      </c>
      <c r="D49" s="41">
        <v>1</v>
      </c>
      <c r="E49" s="46">
        <v>1958</v>
      </c>
      <c r="F49" s="46">
        <f t="shared" ref="F49:F52" si="8">D49*E49</f>
        <v>1958</v>
      </c>
    </row>
    <row r="50" spans="1:6">
      <c r="A50" s="38" t="s">
        <v>91</v>
      </c>
      <c r="B50" s="45" t="s">
        <v>100</v>
      </c>
      <c r="C50" s="4" t="str">
        <f>HYPERLINK(CONCATENATE("https://www.conatex.com/catalog/sku-",B50),"zum Artikel im Shop")</f>
        <v>zum Artikel im Shop</v>
      </c>
      <c r="D50" s="41">
        <v>1</v>
      </c>
      <c r="E50" s="46">
        <v>698</v>
      </c>
      <c r="F50" s="46">
        <f t="shared" si="8"/>
        <v>698</v>
      </c>
    </row>
    <row r="51" spans="1:6">
      <c r="A51" s="38" t="s">
        <v>92</v>
      </c>
      <c r="B51" s="45" t="s">
        <v>27</v>
      </c>
      <c r="C51" s="3" t="str">
        <f>HYPERLINK(CONCATENATE("https://www.conatex.com/catalog/sku-",B51),"zum Artikel im Shop")</f>
        <v>zum Artikel im Shop</v>
      </c>
      <c r="D51" s="41">
        <v>1</v>
      </c>
      <c r="E51" s="46">
        <v>169</v>
      </c>
      <c r="F51" s="46">
        <f t="shared" si="8"/>
        <v>169</v>
      </c>
    </row>
    <row r="52" spans="1:6">
      <c r="A52" s="38" t="s">
        <v>119</v>
      </c>
      <c r="B52" s="45" t="s">
        <v>76</v>
      </c>
      <c r="C52" s="3" t="str">
        <f>HYPERLINK(CONCATENATE("https://www.conatex.com/catalog/sku-",B52),"zum Artikel im Shop")</f>
        <v>zum Artikel im Shop</v>
      </c>
      <c r="D52" s="41">
        <v>1</v>
      </c>
      <c r="E52" s="46">
        <v>316</v>
      </c>
      <c r="F52" s="46">
        <f t="shared" si="8"/>
        <v>316</v>
      </c>
    </row>
    <row r="53" spans="1:6">
      <c r="A53" s="38" t="s">
        <v>176</v>
      </c>
      <c r="B53" s="45" t="s">
        <v>177</v>
      </c>
      <c r="C53" s="3" t="str">
        <f>HYPERLINK(CONCATENATE("https://www.conatex.com/catalog/sku-",B53),"zum Artikel im Shop")</f>
        <v>zum Artikel im Shop</v>
      </c>
      <c r="D53" s="41">
        <v>1</v>
      </c>
      <c r="E53" s="46">
        <v>338</v>
      </c>
      <c r="F53" s="46">
        <f t="shared" ref="F53" si="9">D53*E53</f>
        <v>338</v>
      </c>
    </row>
    <row r="54" spans="1:6">
      <c r="A54" s="38"/>
      <c r="B54" s="45"/>
      <c r="C54" s="40"/>
      <c r="D54" s="41"/>
      <c r="E54" s="19"/>
    </row>
    <row r="55" spans="1:6" ht="20.25">
      <c r="A55" s="31" t="s">
        <v>40</v>
      </c>
      <c r="B55" s="32"/>
      <c r="C55" s="49"/>
      <c r="D55" s="49"/>
      <c r="E55" s="50"/>
      <c r="F55" s="50"/>
    </row>
    <row r="56" spans="1:6">
      <c r="A56" s="42" t="s">
        <v>120</v>
      </c>
      <c r="B56" s="43"/>
      <c r="C56" s="40"/>
      <c r="D56" s="44"/>
      <c r="E56" s="19"/>
    </row>
    <row r="57" spans="1:6" ht="14.1" customHeight="1">
      <c r="A57" s="38" t="s">
        <v>185</v>
      </c>
      <c r="B57" s="45" t="s">
        <v>184</v>
      </c>
      <c r="C57" s="3" t="str">
        <f>HYPERLINK(CONCATENATE("https://www.conatex.com/catalog/sku-",B57),"zum Artikel im Shop")</f>
        <v>zum Artikel im Shop</v>
      </c>
      <c r="D57" s="41">
        <v>1</v>
      </c>
      <c r="E57" s="46">
        <v>2478</v>
      </c>
      <c r="F57" s="46">
        <f t="shared" ref="F57" si="10">D57*E57</f>
        <v>2478</v>
      </c>
    </row>
    <row r="58" spans="1:6">
      <c r="A58" s="51"/>
      <c r="B58" s="39"/>
      <c r="C58" s="40"/>
      <c r="D58" s="41"/>
      <c r="E58" s="19"/>
    </row>
    <row r="59" spans="1:6">
      <c r="A59" s="42" t="s">
        <v>153</v>
      </c>
      <c r="B59" s="43"/>
      <c r="C59" s="40"/>
      <c r="D59" s="44"/>
      <c r="E59" s="19"/>
    </row>
    <row r="60" spans="1:6">
      <c r="A60" s="38" t="s">
        <v>143</v>
      </c>
      <c r="B60" s="45" t="s">
        <v>189</v>
      </c>
      <c r="C60" s="3" t="str">
        <f t="shared" ref="C60:C65" si="11">HYPERLINK(CONCATENATE("https://www.conatex.com/catalog/sku-",B60),"zum Artikel im Shop")</f>
        <v>zum Artikel im Shop</v>
      </c>
      <c r="D60" s="44">
        <v>1</v>
      </c>
      <c r="E60" s="46">
        <v>253</v>
      </c>
      <c r="F60" s="46">
        <f t="shared" ref="F60:F65" si="12">D60*E60</f>
        <v>253</v>
      </c>
    </row>
    <row r="61" spans="1:6">
      <c r="A61" s="38" t="s">
        <v>144</v>
      </c>
      <c r="B61" s="45">
        <v>1234003</v>
      </c>
      <c r="C61" s="3" t="str">
        <f t="shared" si="11"/>
        <v>zum Artikel im Shop</v>
      </c>
      <c r="D61" s="44">
        <v>1</v>
      </c>
      <c r="E61" s="46">
        <v>124</v>
      </c>
      <c r="F61" s="46">
        <f t="shared" si="12"/>
        <v>124</v>
      </c>
    </row>
    <row r="62" spans="1:6">
      <c r="A62" s="38" t="s">
        <v>66</v>
      </c>
      <c r="B62" s="45" t="s">
        <v>28</v>
      </c>
      <c r="C62" s="3" t="str">
        <f t="shared" si="11"/>
        <v>zum Artikel im Shop</v>
      </c>
      <c r="D62" s="41">
        <v>1</v>
      </c>
      <c r="E62" s="46">
        <v>569</v>
      </c>
      <c r="F62" s="46">
        <f t="shared" si="12"/>
        <v>569</v>
      </c>
    </row>
    <row r="63" spans="1:6">
      <c r="A63" s="38" t="s">
        <v>11</v>
      </c>
      <c r="B63" s="45" t="s">
        <v>9</v>
      </c>
      <c r="C63" s="3" t="str">
        <f t="shared" si="11"/>
        <v>zum Artikel im Shop</v>
      </c>
      <c r="D63" s="41">
        <v>1</v>
      </c>
      <c r="E63" s="46">
        <v>844</v>
      </c>
      <c r="F63" s="46">
        <f t="shared" si="12"/>
        <v>844</v>
      </c>
    </row>
    <row r="64" spans="1:6">
      <c r="A64" s="38" t="s">
        <v>145</v>
      </c>
      <c r="B64" s="45" t="s">
        <v>177</v>
      </c>
      <c r="C64" s="3" t="str">
        <f t="shared" si="11"/>
        <v>zum Artikel im Shop</v>
      </c>
      <c r="D64" s="41">
        <v>1</v>
      </c>
      <c r="E64" s="46">
        <v>338</v>
      </c>
      <c r="F64" s="46">
        <f t="shared" si="12"/>
        <v>338</v>
      </c>
    </row>
    <row r="65" spans="1:6">
      <c r="A65" s="38" t="s">
        <v>146</v>
      </c>
      <c r="B65" s="45" t="s">
        <v>190</v>
      </c>
      <c r="C65" s="3" t="str">
        <f t="shared" si="11"/>
        <v>zum Artikel im Shop</v>
      </c>
      <c r="D65" s="41">
        <v>1</v>
      </c>
      <c r="E65" s="46">
        <v>169</v>
      </c>
      <c r="F65" s="46">
        <f t="shared" si="12"/>
        <v>169</v>
      </c>
    </row>
    <row r="66" spans="1:6">
      <c r="A66" s="38"/>
      <c r="B66" s="39"/>
      <c r="C66" s="40"/>
      <c r="D66" s="41"/>
      <c r="E66" s="19"/>
    </row>
    <row r="67" spans="1:6">
      <c r="A67" s="42" t="s">
        <v>94</v>
      </c>
      <c r="B67" s="43"/>
      <c r="C67" s="40"/>
      <c r="D67" s="44"/>
      <c r="E67" s="19"/>
    </row>
    <row r="68" spans="1:6">
      <c r="A68" s="38" t="s">
        <v>94</v>
      </c>
      <c r="B68" s="45" t="s">
        <v>102</v>
      </c>
      <c r="C68" s="3" t="str">
        <f>HYPERLINK(CONCATENATE("https://www.conatex.com/catalog/sku-",B68),"zum Artikel im Shop")</f>
        <v>zum Artikel im Shop</v>
      </c>
      <c r="D68" s="41">
        <v>1</v>
      </c>
      <c r="E68" s="46">
        <v>1588</v>
      </c>
      <c r="F68" s="46">
        <f t="shared" ref="F68" si="13">D68*E68</f>
        <v>1588</v>
      </c>
    </row>
    <row r="69" spans="1:6">
      <c r="A69" s="38"/>
      <c r="B69" s="39"/>
      <c r="C69" s="40"/>
      <c r="D69" s="41"/>
      <c r="E69" s="19"/>
    </row>
    <row r="70" spans="1:6">
      <c r="A70" s="42" t="s">
        <v>158</v>
      </c>
      <c r="B70" s="43"/>
      <c r="C70" s="40"/>
      <c r="D70" s="44"/>
      <c r="E70" s="19"/>
    </row>
    <row r="71" spans="1:6">
      <c r="A71" s="38" t="s">
        <v>24</v>
      </c>
      <c r="B71" s="45" t="s">
        <v>103</v>
      </c>
      <c r="C71" s="3" t="str">
        <f>HYPERLINK(CONCATENATE("https://www.conatex.com/catalog/sku-",B71),"zum Artikel im Shop")</f>
        <v>zum Artikel im Shop</v>
      </c>
      <c r="D71" s="41">
        <v>1</v>
      </c>
      <c r="E71" s="46">
        <v>514</v>
      </c>
      <c r="F71" s="46">
        <f t="shared" ref="F71:F74" si="14">D71*E71</f>
        <v>514</v>
      </c>
    </row>
    <row r="72" spans="1:6">
      <c r="A72" s="38" t="s">
        <v>147</v>
      </c>
      <c r="B72" s="45" t="s">
        <v>191</v>
      </c>
      <c r="C72" s="3" t="str">
        <f>HYPERLINK(CONCATENATE("https://www.conatex.com/catalog/sku-",B72),"zum Artikel im Shop")</f>
        <v>zum Artikel im Shop</v>
      </c>
      <c r="D72" s="41">
        <v>1</v>
      </c>
      <c r="E72" s="46">
        <v>134</v>
      </c>
      <c r="F72" s="46">
        <f t="shared" si="14"/>
        <v>134</v>
      </c>
    </row>
    <row r="73" spans="1:6">
      <c r="A73" s="38" t="s">
        <v>146</v>
      </c>
      <c r="B73" s="45" t="s">
        <v>190</v>
      </c>
      <c r="C73" s="3" t="str">
        <f>HYPERLINK(CONCATENATE("https://www.conatex.com/catalog/sku-",B73),"zum Artikel im Shop")</f>
        <v>zum Artikel im Shop</v>
      </c>
      <c r="D73" s="41">
        <v>1</v>
      </c>
      <c r="E73" s="46">
        <v>169</v>
      </c>
      <c r="F73" s="46">
        <f t="shared" si="14"/>
        <v>169</v>
      </c>
    </row>
    <row r="74" spans="1:6">
      <c r="A74" s="38" t="s">
        <v>145</v>
      </c>
      <c r="B74" s="45" t="s">
        <v>177</v>
      </c>
      <c r="C74" s="3" t="str">
        <f>HYPERLINK(CONCATENATE("https://www.conatex.com/catalog/sku-",B74),"zum Artikel im Shop")</f>
        <v>zum Artikel im Shop</v>
      </c>
      <c r="D74" s="41">
        <v>1</v>
      </c>
      <c r="E74" s="46">
        <v>338</v>
      </c>
      <c r="F74" s="46">
        <f t="shared" si="14"/>
        <v>338</v>
      </c>
    </row>
    <row r="75" spans="1:6">
      <c r="A75" s="38"/>
      <c r="B75" s="45"/>
      <c r="C75" s="40"/>
      <c r="D75" s="41"/>
      <c r="E75" s="19"/>
    </row>
    <row r="76" spans="1:6">
      <c r="A76" s="42" t="s">
        <v>159</v>
      </c>
      <c r="B76" s="43"/>
      <c r="C76" s="40"/>
      <c r="D76" s="44"/>
      <c r="E76" s="19"/>
    </row>
    <row r="77" spans="1:6" ht="36">
      <c r="A77" s="38" t="s">
        <v>42</v>
      </c>
      <c r="B77" s="45" t="s">
        <v>130</v>
      </c>
      <c r="C77" s="3" t="str">
        <f>HYPERLINK(CONCATENATE("https://www.conatex.com/catalog/sku-",B77),"zum Artikel im Shop")</f>
        <v>zum Artikel im Shop</v>
      </c>
      <c r="D77" s="41">
        <v>1</v>
      </c>
      <c r="E77" s="46">
        <v>1148</v>
      </c>
      <c r="F77" s="46">
        <f t="shared" ref="F77:F79" si="15">D77*E77</f>
        <v>1148</v>
      </c>
    </row>
    <row r="78" spans="1:6">
      <c r="A78" s="38" t="s">
        <v>146</v>
      </c>
      <c r="B78" s="45" t="s">
        <v>190</v>
      </c>
      <c r="C78" s="3" t="str">
        <f>HYPERLINK(CONCATENATE("https://www.conatex.com/catalog/sku-",B78),"zum Artikel im Shop")</f>
        <v>zum Artikel im Shop</v>
      </c>
      <c r="D78" s="41">
        <v>1</v>
      </c>
      <c r="E78" s="46">
        <v>169</v>
      </c>
      <c r="F78" s="46">
        <f t="shared" si="15"/>
        <v>169</v>
      </c>
    </row>
    <row r="79" spans="1:6">
      <c r="A79" s="38" t="s">
        <v>147</v>
      </c>
      <c r="B79" s="45" t="s">
        <v>191</v>
      </c>
      <c r="C79" s="3" t="str">
        <f>HYPERLINK(CONCATENATE("https://www.conatex.com/catalog/sku-",B79),"zum Artikel im Shop")</f>
        <v>zum Artikel im Shop</v>
      </c>
      <c r="D79" s="41">
        <v>1</v>
      </c>
      <c r="E79" s="46">
        <v>134</v>
      </c>
      <c r="F79" s="46">
        <f t="shared" si="15"/>
        <v>134</v>
      </c>
    </row>
    <row r="80" spans="1:6">
      <c r="A80" s="38"/>
      <c r="B80" s="45"/>
      <c r="C80" s="40"/>
      <c r="D80" s="41"/>
      <c r="E80" s="19"/>
    </row>
    <row r="81" spans="1:6">
      <c r="A81" s="42" t="s">
        <v>68</v>
      </c>
      <c r="B81" s="45"/>
      <c r="C81" s="40"/>
      <c r="D81" s="44"/>
      <c r="E81" s="19"/>
    </row>
    <row r="82" spans="1:6" ht="84">
      <c r="A82" s="38" t="s">
        <v>131</v>
      </c>
      <c r="B82" s="45" t="s">
        <v>33</v>
      </c>
      <c r="C82" s="3" t="str">
        <f>HYPERLINK(CONCATENATE("https://www.conatex.com/catalog/sku-",B82),"zum Artikel im Shop")</f>
        <v>zum Artikel im Shop</v>
      </c>
      <c r="D82" s="41">
        <v>1</v>
      </c>
      <c r="E82" s="46">
        <v>2578</v>
      </c>
      <c r="F82" s="46">
        <f t="shared" ref="F82" si="16">D82*E82</f>
        <v>2578</v>
      </c>
    </row>
    <row r="83" spans="1:6">
      <c r="A83" s="38"/>
      <c r="B83" s="45"/>
      <c r="C83" s="40"/>
      <c r="D83" s="41"/>
      <c r="E83" s="19"/>
    </row>
    <row r="84" spans="1:6" ht="20.25">
      <c r="A84" s="52" t="s">
        <v>41</v>
      </c>
      <c r="B84" s="53"/>
      <c r="C84" s="54"/>
      <c r="D84" s="54"/>
      <c r="E84" s="55"/>
      <c r="F84" s="55"/>
    </row>
    <row r="85" spans="1:6">
      <c r="A85" s="42" t="s">
        <v>132</v>
      </c>
      <c r="B85" s="43"/>
      <c r="C85" s="40"/>
      <c r="D85" s="44"/>
      <c r="E85" s="19"/>
    </row>
    <row r="86" spans="1:6">
      <c r="A86" s="38" t="s">
        <v>133</v>
      </c>
      <c r="B86" s="45">
        <v>1232044</v>
      </c>
      <c r="C86" s="3" t="str">
        <f>HYPERLINK(CONCATENATE("https://www.conatex.com/catalog/sku-",B86),"zum Artikel im Shop")</f>
        <v>zum Artikel im Shop</v>
      </c>
      <c r="D86" s="41">
        <v>1</v>
      </c>
      <c r="E86" s="46">
        <v>263</v>
      </c>
      <c r="F86" s="46">
        <f t="shared" ref="F86:F90" si="17">D86*E86</f>
        <v>263</v>
      </c>
    </row>
    <row r="87" spans="1:6">
      <c r="A87" s="38" t="s">
        <v>74</v>
      </c>
      <c r="B87" s="45" t="s">
        <v>115</v>
      </c>
      <c r="C87" s="3" t="str">
        <f>HYPERLINK(CONCATENATE("https://www.conatex.com/catalog/sku-",B87),"zum Artikel im Shop")</f>
        <v>zum Artikel im Shop</v>
      </c>
      <c r="D87" s="41">
        <v>1</v>
      </c>
      <c r="E87" s="46">
        <v>1834</v>
      </c>
      <c r="F87" s="46">
        <f t="shared" si="17"/>
        <v>1834</v>
      </c>
    </row>
    <row r="88" spans="1:6">
      <c r="A88" s="38" t="s">
        <v>129</v>
      </c>
      <c r="B88" s="45">
        <v>1232047</v>
      </c>
      <c r="C88" s="3" t="str">
        <f>HYPERLINK(CONCATENATE("https://www.conatex.com/catalog/sku-",B88),"zum Artikel im Shop")</f>
        <v>zum Artikel im Shop</v>
      </c>
      <c r="D88" s="41">
        <v>1</v>
      </c>
      <c r="E88" s="46">
        <v>102</v>
      </c>
      <c r="F88" s="46">
        <f t="shared" si="17"/>
        <v>102</v>
      </c>
    </row>
    <row r="89" spans="1:6">
      <c r="A89" s="38" t="s">
        <v>69</v>
      </c>
      <c r="B89" s="45" t="s">
        <v>180</v>
      </c>
      <c r="C89" s="3" t="str">
        <f>HYPERLINK(CONCATENATE("https://www.conatex.com/catalog/sku-",B89),"zum Artikel im Shop")</f>
        <v>zum Artikel im Shop</v>
      </c>
      <c r="D89" s="41">
        <v>1</v>
      </c>
      <c r="E89" s="46">
        <v>11.8</v>
      </c>
      <c r="F89" s="46">
        <f t="shared" si="17"/>
        <v>11.8</v>
      </c>
    </row>
    <row r="90" spans="1:6">
      <c r="A90" s="38" t="s">
        <v>70</v>
      </c>
      <c r="B90" s="45" t="s">
        <v>181</v>
      </c>
      <c r="C90" s="3" t="str">
        <f>HYPERLINK(CONCATENATE("https://www.conatex.com/catalog/sku-",B90),"zum Artikel im Shop")</f>
        <v>zum Artikel im Shop</v>
      </c>
      <c r="D90" s="41">
        <v>1</v>
      </c>
      <c r="E90" s="46">
        <v>18.399999999999999</v>
      </c>
      <c r="F90" s="46">
        <f t="shared" si="17"/>
        <v>18.399999999999999</v>
      </c>
    </row>
    <row r="91" spans="1:6">
      <c r="A91" s="38"/>
      <c r="B91" s="39"/>
      <c r="C91" s="40"/>
      <c r="D91" s="41"/>
      <c r="E91" s="19"/>
    </row>
    <row r="92" spans="1:6">
      <c r="A92" s="42" t="s">
        <v>71</v>
      </c>
      <c r="B92" s="43"/>
      <c r="C92" s="40"/>
      <c r="D92" s="44"/>
      <c r="E92" s="19"/>
    </row>
    <row r="93" spans="1:6">
      <c r="A93" s="38" t="s">
        <v>72</v>
      </c>
      <c r="B93" s="45" t="s">
        <v>121</v>
      </c>
      <c r="C93" s="3" t="str">
        <f>HYPERLINK(CONCATENATE("https://www.conatex.com/catalog/sku-",B93),"zum Artikel im Shop")</f>
        <v>zum Artikel im Shop</v>
      </c>
      <c r="D93" s="41">
        <v>1</v>
      </c>
      <c r="E93" s="46">
        <v>1798</v>
      </c>
      <c r="F93" s="46">
        <f t="shared" ref="F93" si="18">D93*E93</f>
        <v>1798</v>
      </c>
    </row>
    <row r="94" spans="1:6">
      <c r="A94" s="38"/>
      <c r="B94" s="39"/>
      <c r="C94" s="40"/>
      <c r="D94" s="41"/>
      <c r="E94" s="19"/>
    </row>
    <row r="95" spans="1:6">
      <c r="A95" s="42" t="s">
        <v>73</v>
      </c>
      <c r="B95" s="43"/>
      <c r="C95" s="40"/>
      <c r="D95" s="44"/>
      <c r="E95" s="19"/>
    </row>
    <row r="96" spans="1:6">
      <c r="A96" s="38" t="s">
        <v>74</v>
      </c>
      <c r="B96" s="45" t="s">
        <v>2</v>
      </c>
      <c r="C96" s="3" t="str">
        <f>HYPERLINK(CONCATENATE("https://www.conatex.com/catalog/sku-",B96),"zum Artikel im Shop")</f>
        <v>zum Artikel im Shop</v>
      </c>
      <c r="D96" s="41">
        <v>1</v>
      </c>
      <c r="E96" s="46">
        <v>938</v>
      </c>
      <c r="F96" s="46">
        <f t="shared" ref="F96:F97" si="19">D96*E96</f>
        <v>938</v>
      </c>
    </row>
    <row r="97" spans="1:6">
      <c r="A97" s="38" t="s">
        <v>148</v>
      </c>
      <c r="B97" s="45" t="s">
        <v>192</v>
      </c>
      <c r="C97" s="3" t="str">
        <f>HYPERLINK(CONCATENATE("https://www.conatex.com/catalog/sku-",B97),"zum Artikel im Shop")</f>
        <v>zum Artikel im Shop</v>
      </c>
      <c r="D97" s="41">
        <v>1</v>
      </c>
      <c r="E97" s="46">
        <v>124</v>
      </c>
      <c r="F97" s="46">
        <f t="shared" si="19"/>
        <v>124</v>
      </c>
    </row>
    <row r="98" spans="1:6">
      <c r="A98" s="38"/>
      <c r="B98" s="39"/>
      <c r="C98" s="40"/>
      <c r="D98" s="41"/>
      <c r="E98" s="19"/>
    </row>
    <row r="99" spans="1:6">
      <c r="A99" s="42" t="s">
        <v>127</v>
      </c>
      <c r="B99" s="43"/>
      <c r="C99" s="40"/>
      <c r="D99" s="44"/>
      <c r="E99" s="19"/>
    </row>
    <row r="100" spans="1:6">
      <c r="A100" s="38" t="s">
        <v>204</v>
      </c>
      <c r="B100" s="45">
        <v>1232043</v>
      </c>
      <c r="C100" s="3" t="str">
        <f>HYPERLINK(CONCATENATE("https://www.conatex.com/catalog/sku-",B100),"zum Artikel im Shop")</f>
        <v>zum Artikel im Shop</v>
      </c>
      <c r="D100" s="41">
        <v>1</v>
      </c>
      <c r="E100" s="46">
        <v>828</v>
      </c>
      <c r="F100" s="46">
        <f t="shared" ref="F100" si="20">D100*E100</f>
        <v>828</v>
      </c>
    </row>
    <row r="101" spans="1:6">
      <c r="A101" s="38"/>
      <c r="B101" s="39"/>
      <c r="C101" s="40"/>
      <c r="D101" s="41"/>
      <c r="E101" s="19"/>
    </row>
    <row r="102" spans="1:6">
      <c r="A102" s="42" t="s">
        <v>128</v>
      </c>
      <c r="B102" s="43"/>
      <c r="C102" s="40"/>
      <c r="D102" s="44"/>
      <c r="E102" s="19"/>
    </row>
    <row r="103" spans="1:6">
      <c r="A103" s="38" t="s">
        <v>172</v>
      </c>
      <c r="B103" s="45" t="s">
        <v>173</v>
      </c>
      <c r="C103" s="3" t="str">
        <f>HYPERLINK(CONCATENATE("https://www.conatex.com/catalog/sku-",B103),"zum Artikel im Shop")</f>
        <v>zum Artikel im Shop</v>
      </c>
      <c r="D103" s="41">
        <v>1</v>
      </c>
      <c r="E103" s="46">
        <v>376</v>
      </c>
      <c r="F103" s="46">
        <f t="shared" ref="F103:F106" si="21">D103*E103</f>
        <v>376</v>
      </c>
    </row>
    <row r="104" spans="1:6">
      <c r="A104" s="15" t="s">
        <v>38</v>
      </c>
      <c r="B104" s="45" t="s">
        <v>2</v>
      </c>
      <c r="C104" s="3" t="str">
        <f>HYPERLINK(CONCATENATE("https://www.conatex.com/catalog/sku-",B104),"zum Artikel im Shop")</f>
        <v>zum Artikel im Shop</v>
      </c>
      <c r="D104" s="41">
        <v>1</v>
      </c>
      <c r="E104" s="46">
        <v>938</v>
      </c>
      <c r="F104" s="46">
        <f t="shared" si="21"/>
        <v>938</v>
      </c>
    </row>
    <row r="105" spans="1:6">
      <c r="A105" s="38" t="s">
        <v>149</v>
      </c>
      <c r="B105" s="45" t="s">
        <v>193</v>
      </c>
      <c r="C105" s="3" t="str">
        <f>HYPERLINK(CONCATENATE("https://www.conatex.com/catalog/sku-",B105),"zum Artikel im Shop")</f>
        <v>zum Artikel im Shop</v>
      </c>
      <c r="D105" s="41">
        <v>1</v>
      </c>
      <c r="E105" s="46">
        <v>168</v>
      </c>
      <c r="F105" s="46">
        <f t="shared" si="21"/>
        <v>168</v>
      </c>
    </row>
    <row r="106" spans="1:6">
      <c r="A106" s="38" t="s">
        <v>150</v>
      </c>
      <c r="B106" s="45" t="s">
        <v>194</v>
      </c>
      <c r="C106" s="3" t="str">
        <f>HYPERLINK(CONCATENATE("https://www.conatex.com/catalog/sku-",B106),"zum Artikel im Shop")</f>
        <v>zum Artikel im Shop</v>
      </c>
      <c r="D106" s="41">
        <v>1</v>
      </c>
      <c r="E106" s="46">
        <v>6.1</v>
      </c>
      <c r="F106" s="46">
        <f t="shared" si="21"/>
        <v>6.1</v>
      </c>
    </row>
    <row r="107" spans="1:6">
      <c r="A107" s="38"/>
      <c r="B107" s="39"/>
      <c r="C107" s="40"/>
      <c r="D107" s="41"/>
      <c r="E107" s="19"/>
    </row>
    <row r="108" spans="1:6">
      <c r="A108" s="42" t="s">
        <v>51</v>
      </c>
      <c r="B108" s="43"/>
      <c r="C108" s="40"/>
      <c r="D108" s="44"/>
      <c r="E108" s="19"/>
    </row>
    <row r="109" spans="1:6">
      <c r="A109" s="38" t="s">
        <v>52</v>
      </c>
      <c r="B109" s="45" t="s">
        <v>123</v>
      </c>
      <c r="C109" s="3" t="str">
        <f>HYPERLINK(CONCATENATE("https://www.conatex.com/catalog/sku-",B109),"zum Artikel im Shop")</f>
        <v>zum Artikel im Shop</v>
      </c>
      <c r="D109" s="41">
        <v>1</v>
      </c>
      <c r="E109" s="46">
        <v>132</v>
      </c>
      <c r="F109" s="46">
        <f t="shared" ref="F109" si="22">D109*E109</f>
        <v>132</v>
      </c>
    </row>
    <row r="110" spans="1:6">
      <c r="A110" s="38"/>
      <c r="B110" s="39"/>
      <c r="C110" s="40"/>
      <c r="D110" s="41"/>
      <c r="E110" s="19"/>
    </row>
    <row r="111" spans="1:6">
      <c r="A111" s="42" t="s">
        <v>53</v>
      </c>
      <c r="B111" s="43"/>
      <c r="C111" s="40"/>
      <c r="D111" s="44"/>
      <c r="E111" s="19"/>
    </row>
    <row r="112" spans="1:6">
      <c r="A112" s="38" t="s">
        <v>54</v>
      </c>
      <c r="B112" s="45" t="s">
        <v>106</v>
      </c>
      <c r="C112" s="3" t="str">
        <f>HYPERLINK(CONCATENATE("https://www.conatex.com/catalog/sku-",B112),"zum Artikel im Shop")</f>
        <v>zum Artikel im Shop</v>
      </c>
      <c r="D112" s="41">
        <v>1</v>
      </c>
      <c r="E112" s="46">
        <v>5488</v>
      </c>
      <c r="F112" s="46">
        <f t="shared" ref="F112:F114" si="23">D112*E112</f>
        <v>5488</v>
      </c>
    </row>
    <row r="113" spans="1:6">
      <c r="A113" s="38" t="s">
        <v>55</v>
      </c>
      <c r="B113" s="45" t="s">
        <v>3</v>
      </c>
      <c r="C113" s="3" t="str">
        <f>HYPERLINK(CONCATENATE("https://www.conatex.com/catalog/sku-",B113),"zum Artikel im Shop")</f>
        <v>zum Artikel im Shop</v>
      </c>
      <c r="D113" s="41">
        <v>1</v>
      </c>
      <c r="E113" s="46">
        <v>268</v>
      </c>
      <c r="F113" s="46">
        <f t="shared" si="23"/>
        <v>268</v>
      </c>
    </row>
    <row r="114" spans="1:6">
      <c r="A114" s="38" t="s">
        <v>178</v>
      </c>
      <c r="B114" s="45" t="s">
        <v>179</v>
      </c>
      <c r="C114" s="3" t="str">
        <f>HYPERLINK(CONCATENATE("https://www.conatex.com/catalog/sku-",B114),"zum Artikel im Shop")</f>
        <v>zum Artikel im Shop</v>
      </c>
      <c r="D114" s="41">
        <v>1</v>
      </c>
      <c r="E114" s="46">
        <v>296</v>
      </c>
      <c r="F114" s="46">
        <f t="shared" si="23"/>
        <v>296</v>
      </c>
    </row>
    <row r="115" spans="1:6">
      <c r="A115" s="38"/>
      <c r="B115" s="45"/>
      <c r="C115" s="40"/>
      <c r="D115" s="41"/>
      <c r="E115" s="19"/>
    </row>
    <row r="116" spans="1:6" ht="20.25">
      <c r="A116" s="52" t="s">
        <v>22</v>
      </c>
      <c r="B116" s="53"/>
      <c r="C116" s="54"/>
      <c r="D116" s="54"/>
      <c r="E116" s="55"/>
      <c r="F116" s="55"/>
    </row>
    <row r="117" spans="1:6">
      <c r="A117" s="42" t="s">
        <v>56</v>
      </c>
      <c r="B117" s="43"/>
      <c r="C117" s="40"/>
      <c r="D117" s="44"/>
      <c r="E117" s="19"/>
    </row>
    <row r="118" spans="1:6">
      <c r="A118" s="38" t="s">
        <v>57</v>
      </c>
      <c r="B118" s="45" t="s">
        <v>31</v>
      </c>
      <c r="C118" s="3" t="str">
        <f>HYPERLINK(CONCATENATE("https://www.conatex.com/catalog/sku-",B118),"zum Artikel im Shop")</f>
        <v>zum Artikel im Shop</v>
      </c>
      <c r="D118" s="41">
        <v>1</v>
      </c>
      <c r="E118" s="46">
        <v>578</v>
      </c>
      <c r="F118" s="46">
        <f t="shared" ref="F118:F120" si="24">D118*E118</f>
        <v>578</v>
      </c>
    </row>
    <row r="119" spans="1:6" ht="24">
      <c r="A119" s="38" t="s">
        <v>118</v>
      </c>
      <c r="B119" s="45" t="s">
        <v>34</v>
      </c>
      <c r="C119" s="3" t="str">
        <f>HYPERLINK(CONCATENATE("https://www.conatex.com/catalog/sku-",B119),"zum Artikel im Shop")</f>
        <v>zum Artikel im Shop</v>
      </c>
      <c r="D119" s="41">
        <v>1</v>
      </c>
      <c r="E119" s="46">
        <v>318</v>
      </c>
      <c r="F119" s="46">
        <f t="shared" si="24"/>
        <v>318</v>
      </c>
    </row>
    <row r="120" spans="1:6">
      <c r="A120" s="38" t="s">
        <v>21</v>
      </c>
      <c r="B120" s="45" t="s">
        <v>108</v>
      </c>
      <c r="C120" s="3" t="str">
        <f>HYPERLINK(CONCATENATE("https://www.conatex.com/catalog/sku-",B120),"zum Artikel im Shop")</f>
        <v>zum Artikel im Shop</v>
      </c>
      <c r="D120" s="41">
        <v>1</v>
      </c>
      <c r="E120" s="46">
        <v>342</v>
      </c>
      <c r="F120" s="46">
        <f t="shared" si="24"/>
        <v>342</v>
      </c>
    </row>
    <row r="121" spans="1:6">
      <c r="A121" s="38"/>
      <c r="B121" s="39"/>
      <c r="C121" s="40"/>
      <c r="D121" s="41"/>
      <c r="E121" s="19"/>
    </row>
    <row r="122" spans="1:6">
      <c r="A122" s="42" t="s">
        <v>88</v>
      </c>
      <c r="B122" s="43"/>
      <c r="C122" s="40"/>
      <c r="D122" s="44"/>
      <c r="E122" s="19"/>
    </row>
    <row r="123" spans="1:6">
      <c r="A123" s="38" t="s">
        <v>89</v>
      </c>
      <c r="B123" s="45" t="s">
        <v>32</v>
      </c>
      <c r="C123" s="3" t="str">
        <f>HYPERLINK(CONCATENATE("https://www.conatex.com/catalog/sku-",B123),"zum Artikel im Shop")</f>
        <v>zum Artikel im Shop</v>
      </c>
      <c r="D123" s="41">
        <v>1</v>
      </c>
      <c r="E123" s="46">
        <v>536</v>
      </c>
      <c r="F123" s="46">
        <f t="shared" ref="F123" si="25">D123*E123</f>
        <v>536</v>
      </c>
    </row>
    <row r="124" spans="1:6">
      <c r="A124" s="38" t="s">
        <v>183</v>
      </c>
      <c r="B124" s="45" t="s">
        <v>182</v>
      </c>
      <c r="C124" s="40"/>
      <c r="D124" s="41">
        <v>1</v>
      </c>
      <c r="E124" s="46">
        <v>1388</v>
      </c>
      <c r="F124" s="46">
        <f t="shared" ref="F124" si="26">D124*E124</f>
        <v>1388</v>
      </c>
    </row>
    <row r="125" spans="1:6">
      <c r="A125" s="38"/>
      <c r="B125" s="39"/>
      <c r="C125" s="40"/>
      <c r="D125" s="41"/>
      <c r="E125" s="19"/>
    </row>
    <row r="126" spans="1:6">
      <c r="A126" s="42" t="s">
        <v>58</v>
      </c>
      <c r="B126" s="43"/>
      <c r="C126" s="40"/>
      <c r="D126" s="44"/>
      <c r="E126" s="19"/>
    </row>
    <row r="127" spans="1:6">
      <c r="A127" s="38" t="s">
        <v>14</v>
      </c>
      <c r="B127" s="45" t="s">
        <v>109</v>
      </c>
      <c r="C127" s="3" t="str">
        <f>HYPERLINK(CONCATENATE("https://www.conatex.com/catalog/sku-",B127),"zum Artikel im Shop")</f>
        <v>zum Artikel im Shop</v>
      </c>
      <c r="D127" s="41">
        <v>1</v>
      </c>
      <c r="E127" s="46">
        <v>249</v>
      </c>
      <c r="F127" s="46">
        <f t="shared" ref="F127" si="27">D127*E127</f>
        <v>249</v>
      </c>
    </row>
    <row r="128" spans="1:6">
      <c r="A128" s="51"/>
      <c r="B128" s="39"/>
      <c r="C128" s="40"/>
      <c r="D128" s="41"/>
      <c r="E128" s="19"/>
    </row>
    <row r="129" spans="1:6">
      <c r="A129" s="42" t="s">
        <v>85</v>
      </c>
      <c r="B129" s="43"/>
      <c r="C129" s="40"/>
      <c r="D129" s="44"/>
      <c r="E129" s="19"/>
    </row>
    <row r="130" spans="1:6">
      <c r="A130" s="38" t="s">
        <v>86</v>
      </c>
      <c r="B130" s="45" t="s">
        <v>61</v>
      </c>
      <c r="C130" s="3" t="str">
        <f>HYPERLINK(CONCATENATE("https://www.conatex.com/catalog/sku-",B130),"zum Artikel im Shop")</f>
        <v>zum Artikel im Shop</v>
      </c>
      <c r="D130" s="41">
        <v>1</v>
      </c>
      <c r="E130" s="46">
        <v>8474</v>
      </c>
      <c r="F130" s="46">
        <f t="shared" ref="F130" si="28">D130*E130</f>
        <v>8474</v>
      </c>
    </row>
    <row r="131" spans="1:6">
      <c r="A131" s="38"/>
      <c r="B131" s="45"/>
      <c r="C131" s="40"/>
      <c r="D131" s="41"/>
      <c r="E131" s="19"/>
    </row>
    <row r="132" spans="1:6" ht="20.25">
      <c r="A132" s="52" t="s">
        <v>23</v>
      </c>
      <c r="B132" s="53"/>
      <c r="C132" s="54"/>
      <c r="D132" s="54"/>
      <c r="E132" s="55"/>
      <c r="F132" s="55"/>
    </row>
    <row r="133" spans="1:6">
      <c r="A133" s="42" t="s">
        <v>79</v>
      </c>
      <c r="B133" s="43"/>
      <c r="C133" s="40"/>
      <c r="D133" s="44"/>
      <c r="E133" s="19"/>
    </row>
    <row r="134" spans="1:6" ht="24">
      <c r="A134" s="38" t="s">
        <v>80</v>
      </c>
      <c r="B134" s="45" t="s">
        <v>113</v>
      </c>
      <c r="C134" s="3" t="str">
        <f>HYPERLINK(CONCATENATE("https://www.conatex.com/catalog/sku-",B134),"zum Artikel im Shop")</f>
        <v>zum Artikel im Shop</v>
      </c>
      <c r="D134" s="41">
        <v>1</v>
      </c>
      <c r="E134" s="46">
        <v>698</v>
      </c>
      <c r="F134" s="46">
        <f t="shared" ref="F134:F138" si="29">D134*E134</f>
        <v>698</v>
      </c>
    </row>
    <row r="135" spans="1:6">
      <c r="A135" s="38" t="s">
        <v>81</v>
      </c>
      <c r="B135" s="45" t="s">
        <v>30</v>
      </c>
      <c r="C135" s="3" t="str">
        <f>HYPERLINK(CONCATENATE("https://www.conatex.com/catalog/sku-",B135),"zum Artikel im Shop")</f>
        <v>zum Artikel im Shop</v>
      </c>
      <c r="D135" s="41">
        <v>1</v>
      </c>
      <c r="E135" s="46">
        <v>496</v>
      </c>
      <c r="F135" s="46">
        <f t="shared" si="29"/>
        <v>496</v>
      </c>
    </row>
    <row r="136" spans="1:6">
      <c r="A136" s="38" t="s">
        <v>95</v>
      </c>
      <c r="B136" s="45" t="s">
        <v>101</v>
      </c>
      <c r="C136" s="3" t="str">
        <f>HYPERLINK(CONCATENATE("https://www.conatex.com/catalog/sku-",B136),"zum Artikel im Shop")</f>
        <v>zum Artikel im Shop</v>
      </c>
      <c r="D136" s="41">
        <v>1</v>
      </c>
      <c r="E136" s="46">
        <v>2238</v>
      </c>
      <c r="F136" s="46">
        <f t="shared" si="29"/>
        <v>2238</v>
      </c>
    </row>
    <row r="137" spans="1:6" ht="24">
      <c r="A137" s="38" t="s">
        <v>96</v>
      </c>
      <c r="B137" s="45" t="s">
        <v>62</v>
      </c>
      <c r="C137" s="3" t="str">
        <f>HYPERLINK(CONCATENATE("https://www.conatex.com/catalog/sku-",B137),"zum Artikel im Shop")</f>
        <v>zum Artikel im Shop</v>
      </c>
      <c r="D137" s="41">
        <v>1</v>
      </c>
      <c r="E137" s="46">
        <v>442</v>
      </c>
      <c r="F137" s="46">
        <f t="shared" si="29"/>
        <v>442</v>
      </c>
    </row>
    <row r="138" spans="1:6">
      <c r="A138" s="38" t="s">
        <v>151</v>
      </c>
      <c r="B138" s="45" t="s">
        <v>195</v>
      </c>
      <c r="C138" s="3" t="str">
        <f>HYPERLINK(CONCATENATE("https://www.conatex.com/catalog/sku-",B138),"zum Artikel im Shop")</f>
        <v>zum Artikel im Shop</v>
      </c>
      <c r="D138" s="41">
        <v>1</v>
      </c>
      <c r="E138" s="46">
        <v>1349</v>
      </c>
      <c r="F138" s="46">
        <f t="shared" si="29"/>
        <v>1349</v>
      </c>
    </row>
    <row r="139" spans="1:6">
      <c r="A139" s="38"/>
      <c r="B139" s="45"/>
      <c r="C139" s="40"/>
      <c r="D139" s="41"/>
      <c r="E139" s="19"/>
    </row>
    <row r="140" spans="1:6" ht="40.5">
      <c r="A140" s="52" t="s">
        <v>77</v>
      </c>
      <c r="B140" s="53"/>
      <c r="C140" s="54"/>
      <c r="D140" s="54"/>
      <c r="E140" s="55"/>
      <c r="F140" s="55"/>
    </row>
    <row r="141" spans="1:6">
      <c r="A141" s="42" t="s">
        <v>97</v>
      </c>
      <c r="B141" s="43"/>
      <c r="C141" s="40"/>
      <c r="D141" s="44"/>
      <c r="E141" s="19"/>
    </row>
    <row r="142" spans="1:6">
      <c r="A142" s="38" t="s">
        <v>170</v>
      </c>
      <c r="B142" s="45" t="s">
        <v>171</v>
      </c>
      <c r="C142" s="3" t="str">
        <f>HYPERLINK(CONCATENATE("https://www.conatex.com/catalog/sku-",B142),"zum Artikel im Shop")</f>
        <v>zum Artikel im Shop</v>
      </c>
      <c r="D142" s="41">
        <v>1</v>
      </c>
      <c r="E142" s="46">
        <v>2896</v>
      </c>
      <c r="F142" s="46">
        <f t="shared" ref="F142" si="30">D142*E142</f>
        <v>2896</v>
      </c>
    </row>
    <row r="143" spans="1:6">
      <c r="A143" s="38"/>
      <c r="B143" s="39"/>
      <c r="C143" s="40"/>
      <c r="D143" s="41"/>
      <c r="E143" s="19"/>
    </row>
    <row r="144" spans="1:6">
      <c r="A144" s="42" t="s">
        <v>25</v>
      </c>
      <c r="B144" s="43"/>
      <c r="C144" s="40"/>
      <c r="D144" s="44"/>
      <c r="E144" s="19"/>
    </row>
    <row r="145" spans="1:6">
      <c r="A145" s="38" t="s">
        <v>26</v>
      </c>
      <c r="B145" s="45" t="s">
        <v>112</v>
      </c>
      <c r="C145" s="3" t="str">
        <f>HYPERLINK(CONCATENATE("https://www.conatex.com/catalog/sku-",B145),"zum Artikel im Shop")</f>
        <v>zum Artikel im Shop</v>
      </c>
      <c r="D145" s="41">
        <v>1</v>
      </c>
      <c r="E145" s="46">
        <v>799</v>
      </c>
      <c r="F145" s="46">
        <f t="shared" ref="F145:F147" si="31">D145*E145</f>
        <v>799</v>
      </c>
    </row>
    <row r="146" spans="1:6">
      <c r="A146" s="38" t="s">
        <v>17</v>
      </c>
      <c r="B146" s="45" t="s">
        <v>4</v>
      </c>
      <c r="C146" s="3" t="str">
        <f>HYPERLINK(CONCATENATE("https://www.conatex.com/catalog/sku-",B146),"zum Artikel im Shop")</f>
        <v>zum Artikel im Shop</v>
      </c>
      <c r="D146" s="41">
        <v>1</v>
      </c>
      <c r="E146" s="46">
        <v>1492</v>
      </c>
      <c r="F146" s="46">
        <f t="shared" si="31"/>
        <v>1492</v>
      </c>
    </row>
    <row r="147" spans="1:6">
      <c r="A147" s="38" t="s">
        <v>152</v>
      </c>
      <c r="B147" s="45" t="s">
        <v>136</v>
      </c>
      <c r="C147" s="3" t="str">
        <f>HYPERLINK(CONCATENATE("https://www.conatex.com/catalog/sku-",B147),"zum Artikel im Shop")</f>
        <v>zum Artikel im Shop</v>
      </c>
      <c r="D147" s="41">
        <v>1</v>
      </c>
      <c r="E147" s="46">
        <v>394</v>
      </c>
      <c r="F147" s="46">
        <f t="shared" si="31"/>
        <v>394</v>
      </c>
    </row>
    <row r="148" spans="1:6">
      <c r="A148" s="38"/>
      <c r="B148" s="39"/>
      <c r="C148" s="40"/>
      <c r="D148" s="41"/>
      <c r="E148" s="19"/>
    </row>
    <row r="149" spans="1:6">
      <c r="A149" s="42" t="s">
        <v>18</v>
      </c>
      <c r="B149" s="43"/>
      <c r="C149" s="40"/>
      <c r="D149" s="44"/>
      <c r="E149" s="19"/>
    </row>
    <row r="150" spans="1:6">
      <c r="A150" s="38" t="s">
        <v>19</v>
      </c>
      <c r="B150" s="45" t="s">
        <v>111</v>
      </c>
      <c r="C150" s="3" t="str">
        <f>HYPERLINK(CONCATENATE("https://www.conatex.com/catalog/sku-",B150),"zum Artikel im Shop")</f>
        <v>zum Artikel im Shop</v>
      </c>
      <c r="D150" s="41">
        <v>1</v>
      </c>
      <c r="E150" s="46">
        <v>1229</v>
      </c>
      <c r="F150" s="46">
        <f t="shared" ref="F150:F152" si="32">D150*E150</f>
        <v>1229</v>
      </c>
    </row>
    <row r="151" spans="1:6">
      <c r="A151" s="38" t="s">
        <v>67</v>
      </c>
      <c r="B151" s="45" t="s">
        <v>35</v>
      </c>
      <c r="C151" s="3" t="str">
        <f>HYPERLINK(CONCATENATE("https://www.conatex.com/catalog/sku-",B151),"zum Artikel im Shop")</f>
        <v>zum Artikel im Shop</v>
      </c>
      <c r="D151" s="41">
        <v>1</v>
      </c>
      <c r="E151" s="46">
        <v>579</v>
      </c>
      <c r="F151" s="46">
        <f t="shared" si="32"/>
        <v>579</v>
      </c>
    </row>
    <row r="152" spans="1:6">
      <c r="A152" s="38" t="s">
        <v>93</v>
      </c>
      <c r="B152" s="45" t="s">
        <v>5</v>
      </c>
      <c r="C152" s="3" t="str">
        <f>HYPERLINK(CONCATENATE("https://www.conatex.com/catalog/sku-",B152),"zum Artikel im Shop")</f>
        <v>zum Artikel im Shop</v>
      </c>
      <c r="D152" s="41">
        <v>1</v>
      </c>
      <c r="E152" s="46">
        <v>907</v>
      </c>
      <c r="F152" s="46">
        <f t="shared" si="32"/>
        <v>907</v>
      </c>
    </row>
    <row r="153" spans="1:6">
      <c r="A153" s="38"/>
      <c r="B153" s="39"/>
      <c r="C153" s="40"/>
      <c r="D153" s="41"/>
      <c r="E153" s="19"/>
    </row>
    <row r="154" spans="1:6">
      <c r="A154" s="42" t="s">
        <v>20</v>
      </c>
      <c r="B154" s="43"/>
      <c r="C154" s="40"/>
      <c r="D154" s="44"/>
      <c r="E154" s="19"/>
    </row>
    <row r="155" spans="1:6">
      <c r="A155" s="38" t="s">
        <v>169</v>
      </c>
      <c r="B155" s="45" t="s">
        <v>168</v>
      </c>
      <c r="C155" s="3" t="str">
        <f>HYPERLINK(CONCATENATE("https://www.conatex.com/catalog/sku-",B155),"zum Artikel im Shop")</f>
        <v>zum Artikel im Shop</v>
      </c>
      <c r="D155" s="41">
        <v>1</v>
      </c>
      <c r="E155" s="46">
        <v>4358</v>
      </c>
      <c r="F155" s="46">
        <f t="shared" ref="F155" si="33">D155*E155</f>
        <v>4358</v>
      </c>
    </row>
    <row r="156" spans="1:6">
      <c r="A156" s="51"/>
      <c r="B156" s="39"/>
      <c r="C156" s="40"/>
      <c r="D156" s="41"/>
      <c r="E156" s="19"/>
    </row>
    <row r="157" spans="1:6">
      <c r="A157" s="42" t="s">
        <v>15</v>
      </c>
      <c r="B157" s="43"/>
      <c r="C157" s="40"/>
      <c r="D157" s="44"/>
      <c r="E157" s="19"/>
    </row>
    <row r="158" spans="1:6">
      <c r="A158" s="38" t="s">
        <v>166</v>
      </c>
      <c r="B158" s="45" t="s">
        <v>167</v>
      </c>
      <c r="C158" s="3" t="str">
        <f>HYPERLINK(CONCATENATE("https://www.conatex.com/catalog/sku-",B158),"zum Artikel im Shop")</f>
        <v>zum Artikel im Shop</v>
      </c>
      <c r="D158" s="41">
        <v>1</v>
      </c>
      <c r="E158" s="46">
        <v>678</v>
      </c>
      <c r="F158" s="46">
        <f t="shared" ref="F158" si="34">D158*E158</f>
        <v>678</v>
      </c>
    </row>
    <row r="159" spans="1:6">
      <c r="A159" s="51"/>
      <c r="B159" s="39"/>
      <c r="C159" s="40"/>
      <c r="D159" s="41"/>
      <c r="E159" s="19"/>
    </row>
    <row r="160" spans="1:6">
      <c r="A160" s="42" t="s">
        <v>16</v>
      </c>
      <c r="B160" s="43"/>
      <c r="C160" s="40"/>
      <c r="D160" s="44"/>
      <c r="E160" s="19"/>
    </row>
    <row r="161" spans="1:6">
      <c r="A161" s="38" t="s">
        <v>12</v>
      </c>
      <c r="B161" s="45" t="s">
        <v>6</v>
      </c>
      <c r="C161" s="3" t="str">
        <f>HYPERLINK(CONCATENATE("https://www.conatex.com/catalog/sku-",B161),"zum Artikel im Shop")</f>
        <v>zum Artikel im Shop</v>
      </c>
      <c r="D161" s="41">
        <v>1</v>
      </c>
      <c r="E161" s="46">
        <v>4796</v>
      </c>
      <c r="F161" s="46">
        <f t="shared" ref="F161" si="35">D161*E161</f>
        <v>4796</v>
      </c>
    </row>
    <row r="162" spans="1:6">
      <c r="A162" s="38"/>
      <c r="B162" s="45"/>
      <c r="C162" s="40"/>
      <c r="D162" s="41"/>
      <c r="E162" s="19"/>
    </row>
    <row r="163" spans="1:6">
      <c r="A163" s="56" t="s">
        <v>13</v>
      </c>
      <c r="B163" s="39"/>
      <c r="C163" s="40"/>
      <c r="D163" s="41"/>
      <c r="E163" s="19"/>
    </row>
    <row r="164" spans="1:6">
      <c r="A164" s="38" t="s">
        <v>125</v>
      </c>
      <c r="B164" s="45" t="s">
        <v>107</v>
      </c>
      <c r="C164" s="3" t="str">
        <f>HYPERLINK(CONCATENATE("https://www.conatex.com/catalog/sku-",B164),"zum Artikel im Shop")</f>
        <v>zum Artikel im Shop</v>
      </c>
      <c r="D164" s="41">
        <v>1</v>
      </c>
      <c r="E164" s="46">
        <v>1748</v>
      </c>
      <c r="F164" s="46">
        <f t="shared" ref="F164:F165" si="36">D164*E164</f>
        <v>1748</v>
      </c>
    </row>
    <row r="165" spans="1:6">
      <c r="A165" s="38" t="s">
        <v>164</v>
      </c>
      <c r="B165" s="45" t="s">
        <v>165</v>
      </c>
      <c r="C165" s="3" t="str">
        <f>HYPERLINK(CONCATENATE("https://www.conatex.com/catalog/sku-",B165),"zum Artikel im Shop")</f>
        <v>zum Artikel im Shop</v>
      </c>
      <c r="D165" s="41">
        <v>1</v>
      </c>
      <c r="E165" s="46">
        <v>122</v>
      </c>
      <c r="F165" s="46">
        <f t="shared" si="36"/>
        <v>122</v>
      </c>
    </row>
    <row r="166" spans="1:6">
      <c r="A166" s="38"/>
      <c r="B166" s="39"/>
      <c r="C166" s="40"/>
      <c r="D166" s="41"/>
      <c r="E166" s="19"/>
    </row>
    <row r="167" spans="1:6" ht="20.25">
      <c r="A167" s="52" t="s">
        <v>78</v>
      </c>
      <c r="B167" s="53"/>
      <c r="C167" s="54"/>
      <c r="D167" s="54"/>
      <c r="E167" s="55"/>
      <c r="F167" s="55"/>
    </row>
    <row r="168" spans="1:6">
      <c r="A168" s="57"/>
      <c r="B168" s="39"/>
      <c r="C168" s="40"/>
      <c r="D168" s="41"/>
      <c r="E168" s="19"/>
    </row>
    <row r="169" spans="1:6" ht="21" customHeight="1">
      <c r="A169" s="42" t="s">
        <v>65</v>
      </c>
      <c r="B169" s="39"/>
      <c r="C169" s="40"/>
      <c r="D169" s="41"/>
      <c r="E169" s="19"/>
    </row>
    <row r="170" spans="1:6">
      <c r="A170" s="38" t="s">
        <v>49</v>
      </c>
      <c r="B170" s="45" t="s">
        <v>7</v>
      </c>
      <c r="C170" s="3" t="str">
        <f>HYPERLINK(CONCATENATE("https://www.conatex.com/catalog/sku-",B170),"zum Artikel im Shop")</f>
        <v>zum Artikel im Shop</v>
      </c>
      <c r="D170" s="41">
        <v>1</v>
      </c>
      <c r="E170" s="46">
        <v>2098</v>
      </c>
      <c r="F170" s="46">
        <f t="shared" ref="F170:F171" si="37">D170*E170</f>
        <v>2098</v>
      </c>
    </row>
    <row r="171" spans="1:6">
      <c r="A171" s="38" t="s">
        <v>50</v>
      </c>
      <c r="B171" s="45" t="s">
        <v>8</v>
      </c>
      <c r="C171" s="3" t="str">
        <f>HYPERLINK(CONCATENATE("https://www.conatex.com/catalog/sku-",B171),"zum Artikel im Shop")</f>
        <v>zum Artikel im Shop</v>
      </c>
      <c r="D171" s="41">
        <v>1</v>
      </c>
      <c r="E171" s="46">
        <v>264</v>
      </c>
      <c r="F171" s="46">
        <f t="shared" si="37"/>
        <v>264</v>
      </c>
    </row>
    <row r="172" spans="1:6">
      <c r="A172" s="38"/>
      <c r="B172" s="39"/>
      <c r="C172" s="40"/>
      <c r="D172" s="41"/>
      <c r="E172" s="19"/>
    </row>
    <row r="173" spans="1:6">
      <c r="A173" s="42" t="s">
        <v>126</v>
      </c>
      <c r="B173" s="43"/>
      <c r="C173" s="40"/>
      <c r="D173" s="44"/>
      <c r="E173" s="19"/>
    </row>
    <row r="174" spans="1:6">
      <c r="A174" s="38" t="s">
        <v>126</v>
      </c>
      <c r="B174" s="45" t="s">
        <v>110</v>
      </c>
      <c r="C174" s="3" t="str">
        <f>HYPERLINK(CONCATENATE("https://www.conatex.com/catalog/sku-",B174),"zum Artikel im Shop")</f>
        <v>zum Artikel im Shop</v>
      </c>
      <c r="D174" s="41">
        <v>1</v>
      </c>
      <c r="E174" s="46">
        <v>858</v>
      </c>
      <c r="F174" s="46">
        <f t="shared" ref="F174" si="38">D174*E174</f>
        <v>858</v>
      </c>
    </row>
    <row r="176" spans="1:6" ht="33" customHeight="1">
      <c r="A176" s="58" t="s">
        <v>99</v>
      </c>
      <c r="B176" s="59"/>
      <c r="C176" s="60"/>
      <c r="D176" s="61"/>
      <c r="E176" s="1"/>
      <c r="F176" s="2">
        <f>SUM(F14:F175)</f>
        <v>80875</v>
      </c>
    </row>
  </sheetData>
  <mergeCells count="3">
    <mergeCell ref="A7:F7"/>
    <mergeCell ref="A8:F8"/>
    <mergeCell ref="A9:F9"/>
  </mergeCells>
  <phoneticPr fontId="12" type="noConversion"/>
  <hyperlinks>
    <hyperlink ref="A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10" scale="75" fitToHeight="0" orientation="portrait" horizontalDpi="4294967292" verticalDpi="4294967292" r:id="rId2"/>
  <headerFooter>
    <oddHeader>&amp;C&amp;A</oddHeader>
    <oddFooter>&amp;CSeite &amp;P</oddFooter>
  </headerFooter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ALD_Physik_Sek2</vt:lpstr>
      <vt:lpstr>ALD_Physik_Sek2!Impression_des_titres</vt:lpstr>
      <vt:lpstr>ALD_Physik_Sek2!Print_Area</vt:lpstr>
      <vt:lpstr>ALD_Physik_Sek2!Print_Titles</vt:lpstr>
    </vt:vector>
  </TitlesOfParts>
  <Company>CONATEX-DIDACTIC Lehrmittel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ALD_Physik_Sek2_2024-01</dc:title>
  <dc:creator/>
  <cp:keywords>Physik Ausstattung Einrichtung Sek.2 Sek2</cp:keywords>
  <cp:lastModifiedBy>Laurent Drapp</cp:lastModifiedBy>
  <cp:lastPrinted>2021-03-09T15:50:22Z</cp:lastPrinted>
  <dcterms:created xsi:type="dcterms:W3CDTF">2011-10-18T08:55:40Z</dcterms:created>
  <dcterms:modified xsi:type="dcterms:W3CDTF">2024-01-17T11:00:45Z</dcterms:modified>
</cp:coreProperties>
</file>