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40FAFE4F-EB7A-4A3C-B213-A14E6B7A5781}" xr6:coauthVersionLast="47" xr6:coauthVersionMax="47" xr10:uidLastSave="{00000000-0000-0000-0000-000000000000}"/>
  <bookViews>
    <workbookView xWindow="28680" yWindow="-120" windowWidth="38640" windowHeight="15720" tabRatio="500" xr2:uid="{00000000-000D-0000-FFFF-FFFF00000000}"/>
  </bookViews>
  <sheets>
    <sheet name="Tabelle1" sheetId="1" r:id="rId1"/>
  </sheets>
  <definedNames>
    <definedName name="_xlnm._FilterDatabase" localSheetId="0" hidden="1">Tabelle1!$G$1:$G$212</definedName>
    <definedName name="_xlnm.Print_Titles" localSheetId="0">Tabelle1!$13:$14</definedName>
  </definedNames>
  <calcPr calcId="191029"/>
</workbook>
</file>

<file path=xl/calcChain.xml><?xml version="1.0" encoding="utf-8"?>
<calcChain xmlns="http://schemas.openxmlformats.org/spreadsheetml/2006/main">
  <c r="G185" i="1" l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41" i="1"/>
  <c r="G140" i="1"/>
  <c r="G139" i="1"/>
  <c r="G138" i="1"/>
  <c r="G137" i="1"/>
  <c r="G136" i="1"/>
  <c r="G135" i="1"/>
  <c r="G132" i="1"/>
  <c r="G131" i="1"/>
  <c r="G130" i="1"/>
  <c r="G129" i="1"/>
  <c r="G128" i="1"/>
  <c r="G127" i="1"/>
  <c r="G126" i="1"/>
  <c r="G125" i="1"/>
  <c r="G124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3" i="1"/>
  <c r="G92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6" i="1"/>
  <c r="G64" i="1"/>
  <c r="G60" i="1"/>
  <c r="G54" i="1"/>
  <c r="G44" i="1"/>
  <c r="G40" i="1"/>
  <c r="G38" i="1"/>
  <c r="G37" i="1"/>
  <c r="G34" i="1"/>
  <c r="G33" i="1"/>
  <c r="G32" i="1"/>
  <c r="G31" i="1"/>
  <c r="G27" i="1"/>
  <c r="G25" i="1"/>
  <c r="G24" i="1"/>
  <c r="G23" i="1"/>
  <c r="G22" i="1"/>
  <c r="G21" i="1"/>
  <c r="G20" i="1"/>
  <c r="G18" i="1"/>
  <c r="G17" i="1"/>
  <c r="G16" i="1"/>
  <c r="A129" i="1"/>
  <c r="A79" i="1"/>
  <c r="A81" i="1"/>
  <c r="A83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41" i="1"/>
  <c r="D140" i="1"/>
  <c r="D139" i="1"/>
  <c r="D138" i="1"/>
  <c r="D137" i="1"/>
  <c r="D136" i="1"/>
  <c r="D135" i="1"/>
  <c r="A135" i="1"/>
  <c r="A136" i="1" s="1"/>
  <c r="A137" i="1" s="1"/>
  <c r="A138" i="1" s="1"/>
  <c r="A139" i="1" s="1"/>
  <c r="A140" i="1" s="1"/>
  <c r="A141" i="1" s="1"/>
  <c r="D132" i="1"/>
  <c r="D131" i="1"/>
  <c r="D130" i="1"/>
  <c r="D129" i="1"/>
  <c r="D128" i="1"/>
  <c r="D127" i="1"/>
  <c r="D126" i="1"/>
  <c r="D125" i="1"/>
  <c r="D124" i="1"/>
  <c r="A124" i="1"/>
  <c r="A125" i="1" s="1"/>
  <c r="A126" i="1" s="1"/>
  <c r="A127" i="1" s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3" i="1"/>
  <c r="D92" i="1"/>
  <c r="D91" i="1"/>
  <c r="D90" i="1"/>
  <c r="D89" i="1"/>
  <c r="D88" i="1"/>
  <c r="D87" i="1"/>
  <c r="D86" i="1"/>
  <c r="D83" i="1"/>
  <c r="D82" i="1"/>
  <c r="D81" i="1"/>
  <c r="D80" i="1"/>
  <c r="D79" i="1"/>
  <c r="D78" i="1"/>
  <c r="D77" i="1"/>
  <c r="D76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D64" i="1"/>
  <c r="G63" i="1"/>
  <c r="D63" i="1"/>
  <c r="G62" i="1"/>
  <c r="D62" i="1"/>
  <c r="G61" i="1"/>
  <c r="D61" i="1"/>
  <c r="D60" i="1"/>
  <c r="G59" i="1"/>
  <c r="D59" i="1"/>
  <c r="G58" i="1"/>
  <c r="D58" i="1"/>
  <c r="G57" i="1"/>
  <c r="D57" i="1"/>
  <c r="G56" i="1"/>
  <c r="D56" i="1"/>
  <c r="G55" i="1"/>
  <c r="D55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D44" i="1"/>
  <c r="G43" i="1"/>
  <c r="D43" i="1"/>
  <c r="G42" i="1"/>
  <c r="D42" i="1"/>
  <c r="G41" i="1"/>
  <c r="D41" i="1"/>
  <c r="D40" i="1"/>
  <c r="G39" i="1"/>
  <c r="D39" i="1"/>
  <c r="D38" i="1"/>
  <c r="D37" i="1"/>
  <c r="G36" i="1"/>
  <c r="D36" i="1"/>
  <c r="G35" i="1"/>
  <c r="D35" i="1"/>
  <c r="D34" i="1"/>
  <c r="D33" i="1"/>
  <c r="D32" i="1"/>
  <c r="D31" i="1"/>
  <c r="G30" i="1"/>
  <c r="D30" i="1"/>
  <c r="G29" i="1"/>
  <c r="D29" i="1"/>
  <c r="G28" i="1"/>
  <c r="D28" i="1"/>
  <c r="D27" i="1"/>
  <c r="G26" i="1"/>
  <c r="D26" i="1"/>
  <c r="D25" i="1"/>
  <c r="D24" i="1"/>
  <c r="D23" i="1"/>
  <c r="D22" i="1"/>
  <c r="D21" i="1"/>
  <c r="D20" i="1"/>
  <c r="G19" i="1"/>
  <c r="D19" i="1"/>
  <c r="D18" i="1"/>
  <c r="D17" i="1"/>
  <c r="A77" i="1"/>
  <c r="D16" i="1"/>
  <c r="A86" i="1" l="1"/>
  <c r="A87" i="1" s="1"/>
  <c r="A88" i="1" s="1"/>
  <c r="A89" i="1" s="1"/>
  <c r="A90" i="1" s="1"/>
  <c r="A91" i="1" s="1"/>
  <c r="A92" i="1" s="1"/>
  <c r="A93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D121" i="1"/>
  <c r="D120" i="1"/>
  <c r="D119" i="1"/>
  <c r="D118" i="1"/>
  <c r="D117" i="1"/>
  <c r="D116" i="1"/>
  <c r="D115" i="1"/>
  <c r="D114" i="1"/>
  <c r="D113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0" i="1"/>
  <c r="D149" i="1"/>
  <c r="D148" i="1"/>
  <c r="D147" i="1"/>
  <c r="D146" i="1"/>
  <c r="D145" i="1"/>
  <c r="D144" i="1"/>
  <c r="G121" i="1" l="1"/>
  <c r="G120" i="1"/>
  <c r="G119" i="1"/>
  <c r="G118" i="1"/>
  <c r="G117" i="1"/>
  <c r="G116" i="1"/>
  <c r="G115" i="1"/>
  <c r="G114" i="1"/>
  <c r="G113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0" i="1"/>
  <c r="G149" i="1"/>
  <c r="G148" i="1"/>
  <c r="G147" i="1"/>
  <c r="G146" i="1"/>
  <c r="G145" i="1"/>
  <c r="G144" i="1"/>
  <c r="G187" i="1" l="1"/>
</calcChain>
</file>

<file path=xl/sharedStrings.xml><?xml version="1.0" encoding="utf-8"?>
<sst xmlns="http://schemas.openxmlformats.org/spreadsheetml/2006/main" count="186" uniqueCount="186">
  <si>
    <t>Erlenmeyer WH, Boro, 100ml</t>
  </si>
  <si>
    <t>Spitzen für Pipette weiß</t>
    <phoneticPr fontId="2" type="noConversion"/>
  </si>
  <si>
    <t>Spitzen für Pipette blau</t>
    <phoneticPr fontId="2" type="noConversion"/>
  </si>
  <si>
    <t>Eppendorfständer</t>
    <phoneticPr fontId="2" type="noConversion"/>
  </si>
  <si>
    <t>Erlenmeyer WH, Boro, 500ml</t>
  </si>
  <si>
    <t>Schlauchklemme nach Mohr</t>
  </si>
  <si>
    <t>Schlauchklemme nach Hoffmann</t>
  </si>
  <si>
    <t>Schlauchsicherung</t>
  </si>
  <si>
    <t>Stopfen für Reagenzgläser, 10 Stk.</t>
  </si>
  <si>
    <t>Stopfen für Erlenmeyer EH, 10 Stk.</t>
  </si>
  <si>
    <t>Stopfen für Erlenmeyer EH, 1 Bohrung</t>
  </si>
  <si>
    <t>Becherglas NF, Boro, 1000ml</t>
  </si>
  <si>
    <t>Becherglas HF, Boro, 50ml</t>
  </si>
  <si>
    <t>Becherglas HF, Boro, 100ml</t>
  </si>
  <si>
    <t>Becherglas HF, Boro, 250ml</t>
  </si>
  <si>
    <t>Becherglas HF, Boro, 400ml</t>
  </si>
  <si>
    <t>Becherglas HF, Boro, 600ml</t>
  </si>
  <si>
    <t xml:space="preserve">Verbrauchsmaterialien, Porzellan </t>
  </si>
  <si>
    <t>Becherglas HF, Boro, 1000ml</t>
  </si>
  <si>
    <t>PCR-Cycler</t>
    <phoneticPr fontId="2" type="noConversion"/>
  </si>
  <si>
    <t>Zweihals-Rundkolben, Boro, 500ml</t>
  </si>
  <si>
    <t>Dreihals-Rundkolben, Boro, 250ml</t>
  </si>
  <si>
    <t>Dreihals-Rundkolben, Boro, 500ml</t>
  </si>
  <si>
    <t>Messbecher, PP mit Teilung, 1000ml</t>
  </si>
  <si>
    <t>Messzylinder HF, Boro, 250/5ml</t>
  </si>
  <si>
    <t>Färbewannen</t>
    <phoneticPr fontId="2" type="noConversion"/>
  </si>
  <si>
    <t>Elektrophorese-Klassenset</t>
    <phoneticPr fontId="2" type="noConversion"/>
  </si>
  <si>
    <t>Netzgerät für Gelstand</t>
    <phoneticPr fontId="2" type="noConversion"/>
  </si>
  <si>
    <t>CONATEX-DIDACTIC Lehrmittel GmbH</t>
  </si>
  <si>
    <t>Lfd. Nr.</t>
  </si>
  <si>
    <t>Material</t>
  </si>
  <si>
    <t>Bestell-Nr.</t>
  </si>
  <si>
    <t>Stück</t>
  </si>
  <si>
    <t>Netto Stk.</t>
  </si>
  <si>
    <t>Gesamtpreis ohne MwST.</t>
  </si>
  <si>
    <t>Spritzflasche PE, 500ml</t>
  </si>
  <si>
    <t>Reagenzgläser Boro, Bördelrand, 20ml</t>
  </si>
  <si>
    <t>Variable Pipette 5-10</t>
    <phoneticPr fontId="2" type="noConversion"/>
  </si>
  <si>
    <t>Variable Pipette 50-200</t>
    <phoneticPr fontId="2" type="noConversion"/>
  </si>
  <si>
    <t>Variable Pipette 100-1000</t>
    <phoneticPr fontId="2" type="noConversion"/>
  </si>
  <si>
    <t>Spitzen für Pipette gelb</t>
    <phoneticPr fontId="2" type="noConversion"/>
  </si>
  <si>
    <t>Erlenmeyer WH, Boro, 1000ml</t>
  </si>
  <si>
    <t>Becherglas NF, Boro, 50ml</t>
  </si>
  <si>
    <t>Becherglas NF, Boro, 100ml</t>
  </si>
  <si>
    <t>Becherglas NF, Boro, 250ml</t>
  </si>
  <si>
    <t>Becherglas NF, Boro, 400ml</t>
  </si>
  <si>
    <t>Becherglas NF, Boro, 600ml</t>
  </si>
  <si>
    <t>Laborgeräte</t>
  </si>
  <si>
    <t>Bunsenbrenner für Ventilgaskartusche</t>
  </si>
  <si>
    <t>Ventilgaskartusche, Sicherheitsventil</t>
  </si>
  <si>
    <t>Piezoelektrischer Gasanzünger</t>
  </si>
  <si>
    <t>Magnetrührer mit Heizplatte, Stativstab</t>
  </si>
  <si>
    <t>Reagenzglasständer</t>
  </si>
  <si>
    <t>Filter, Filterpapiere</t>
  </si>
  <si>
    <t>Pulvertrichter</t>
  </si>
  <si>
    <t>Trichter, 150ml</t>
  </si>
  <si>
    <t>Trichter, 60ml</t>
  </si>
  <si>
    <t>Trichter, Boro, 40mm</t>
  </si>
  <si>
    <t>Trichter, Boro, 75mm</t>
  </si>
  <si>
    <t>Rundfilter, 90mm, Porengröße 8µm</t>
  </si>
  <si>
    <t>Rundfilter, 70mm</t>
  </si>
  <si>
    <t>Erlenmeyer WH, Boro, 250ml</t>
  </si>
  <si>
    <t>Scheidetrichter, Boro</t>
  </si>
  <si>
    <t>Tropftrichter</t>
  </si>
  <si>
    <t>Stopfen, Schläuche</t>
  </si>
  <si>
    <t>Gas-Sicherheitsschlauch, 2m</t>
  </si>
  <si>
    <t>Inventar, Labor</t>
  </si>
  <si>
    <t>Abtropfgestell</t>
  </si>
  <si>
    <t>Ballon PE, 10l</t>
  </si>
  <si>
    <t>Präzisionswaage</t>
  </si>
  <si>
    <t>pH-Meter</t>
  </si>
  <si>
    <t>Stopfen für Erlenmeyer EH, 2 Bohrung</t>
  </si>
  <si>
    <t>Abroller</t>
  </si>
  <si>
    <t>Reinigungstücher</t>
  </si>
  <si>
    <t>Mörser mit Pistill</t>
  </si>
  <si>
    <t>Schmelztiegel, 6 Stück</t>
  </si>
  <si>
    <t>Büchner-Trichter, 65mm</t>
  </si>
  <si>
    <t>Rundkolben EH, Boro, 100ml</t>
  </si>
  <si>
    <t>Rundkolben EH, Boro, 250ml</t>
  </si>
  <si>
    <t>Rundkolben EH, Boro, 500ml</t>
  </si>
  <si>
    <t>Stehkolben EH, Boro, 100ml</t>
  </si>
  <si>
    <t>Stehkolben EH, Boro, 250ml</t>
  </si>
  <si>
    <t>Tiegelzange</t>
  </si>
  <si>
    <t>Reagenzglashalter</t>
  </si>
  <si>
    <t>Mikrospatel</t>
  </si>
  <si>
    <t>Löffelspatel</t>
  </si>
  <si>
    <t>Stehkolben EH, Boro, 500ml</t>
  </si>
  <si>
    <t>Zweihals-Rundkolben, Boro, 250ml</t>
  </si>
  <si>
    <t>Drahtgewebe, 120x120mm</t>
  </si>
  <si>
    <t>Plattenhalter für Stativ, 135x135mm</t>
  </si>
  <si>
    <t>Stativplatte</t>
  </si>
  <si>
    <t>Stativstab, M10, 12x50</t>
  </si>
  <si>
    <t>Doppelmuffe bis 16mm</t>
  </si>
  <si>
    <t>Dreifingerklemme, 8mm</t>
  </si>
  <si>
    <t>Bürettenklemme,  bis 8mm</t>
  </si>
  <si>
    <t>Messzylinder HF, Boro, 500/5ml</t>
  </si>
  <si>
    <t>Messzylinder HF, Boro, 1000/10ml</t>
  </si>
  <si>
    <t>Bunsenring, 100mm</t>
  </si>
  <si>
    <t>Kristallierschale, Boro, 300ml</t>
  </si>
  <si>
    <t>Chromatografie-Kammer, eckig</t>
  </si>
  <si>
    <t>Chromatografie-Kammer, rund</t>
  </si>
  <si>
    <t>Gaswaschflasche n. Drechsel, 250ml</t>
  </si>
  <si>
    <t>Rührstäbe Laborglas, 20cm, 10 Stk.</t>
  </si>
  <si>
    <t>Erlenmeyer EH, Boro, 100ml</t>
  </si>
  <si>
    <t>Erlenmeyer EH, Boro, 250ml</t>
  </si>
  <si>
    <t>Erlenmeyer EH, Boro, 500ml</t>
  </si>
  <si>
    <t>Erlenmeyer EH, Boro, 1000ml</t>
  </si>
  <si>
    <t>Büchner-Trichter, 85mm</t>
  </si>
  <si>
    <t>Platte, feuerfest 220x110x30mm</t>
  </si>
  <si>
    <t>für starke exotherme Reaktionen und Verbrennungsversuche als Unterlage.</t>
  </si>
  <si>
    <t>Verbrauchsmaterialien, Glas</t>
    <phoneticPr fontId="2" type="noConversion"/>
  </si>
  <si>
    <t>Temperatur-Schutzhandschuh</t>
  </si>
  <si>
    <t>Geräte und Hilfsmittel</t>
  </si>
  <si>
    <t>Präzisionswaage 8100/0,1 g</t>
  </si>
  <si>
    <t>Thermometer,ungiftig,-10..+150°C/1°C</t>
  </si>
  <si>
    <t>Petrischale AR-Glas - 80x16 mm</t>
  </si>
  <si>
    <t>Petrischale AR-Glas - 60x12 mm</t>
  </si>
  <si>
    <t>Kolbenhalter, Holz</t>
  </si>
  <si>
    <t>Laborlöffel</t>
  </si>
  <si>
    <t>Labormesser</t>
  </si>
  <si>
    <t>Stativmaterial</t>
  </si>
  <si>
    <t>Dreifuß, 100x180mm</t>
  </si>
  <si>
    <t>1002140</t>
  </si>
  <si>
    <t>1002183</t>
  </si>
  <si>
    <t>1021261</t>
  </si>
  <si>
    <t>1003625</t>
  </si>
  <si>
    <t>1077069</t>
  </si>
  <si>
    <t>1020131</t>
  </si>
  <si>
    <t>1002091</t>
  </si>
  <si>
    <t>1093444</t>
  </si>
  <si>
    <t>2000280</t>
  </si>
  <si>
    <t>Tel. 06849 99296 0 oder kostenfrei 00800 0266 2839</t>
  </si>
  <si>
    <t>didactic@conatex.com</t>
  </si>
  <si>
    <t>Aufbau eines Schülerlabor (30 Schüler)</t>
  </si>
  <si>
    <t>Zinzinger Straße 11, 66117 Saarbrücken</t>
  </si>
  <si>
    <t>Link Webshop</t>
  </si>
  <si>
    <t>Gesamtsumme zuzüglich gesetzlicher Mehrwertsteuer:</t>
  </si>
  <si>
    <t>Spitzflasche Weithals, Acteon, 500 ml, rot</t>
  </si>
  <si>
    <t>Spitzflasche Weithals, Ethanol, 500 ml, orange</t>
  </si>
  <si>
    <t>Spitzflasche Weithals, Methanol, 500 ml, grün</t>
  </si>
  <si>
    <t>Spitzflasche Weithals, Isopropanol, 500 ml, blau</t>
  </si>
  <si>
    <t>Spitzflasche Weithals, Dest. Wasser, 500 ml, natur</t>
  </si>
  <si>
    <t>Röhrchengestell für 49 Gefäße, ø 16 mm</t>
  </si>
  <si>
    <t>Röhrchengestell für 36 Gefäße, ø 20 mm</t>
  </si>
  <si>
    <t>Röhrchengestell für 16 Gefäße, ø 30 mm</t>
  </si>
  <si>
    <t>Reagenzgläser DURAN, H 160 x D 16 mm</t>
  </si>
  <si>
    <t>Gasauffangrohr, AR, 50/0,5ml</t>
  </si>
  <si>
    <t>Überlaufgefäß, Boro, 300ml</t>
  </si>
  <si>
    <t>U-Rohr für Salzbrücken, Boro, 12 Stk.</t>
  </si>
  <si>
    <t>U-Rohr mit seitl. Ansatz, Boro</t>
  </si>
  <si>
    <t>Reaktionsrohr Boro, groß</t>
  </si>
  <si>
    <t>Gasentwickler, Boro</t>
  </si>
  <si>
    <t>Abdampfschale, 75ml</t>
  </si>
  <si>
    <t>Schmelztiegel, 100ml</t>
  </si>
  <si>
    <t>Verbrennungsschiffchen</t>
  </si>
  <si>
    <t>Zangen, Spatel, Schaufeln</t>
  </si>
  <si>
    <t>Phosphorlöffel</t>
  </si>
  <si>
    <t>Natriumlöffel</t>
  </si>
  <si>
    <t>Quecksilberzange</t>
  </si>
  <si>
    <t>Schaufel aus PP, 50 ml</t>
  </si>
  <si>
    <t>Schaufel aus PP, 100 ml</t>
  </si>
  <si>
    <t>Schaufel aus PP, 250 ml</t>
  </si>
  <si>
    <t>Glasrohrschneider</t>
  </si>
  <si>
    <t>Schulwaage Allround 500/0,01 g</t>
  </si>
  <si>
    <t>Schulwaage Allround 500/0,1 g</t>
  </si>
  <si>
    <t>Schulwaage Allround 3000/1 g</t>
  </si>
  <si>
    <t>Peleus-Ball</t>
  </si>
  <si>
    <t>Corona Schutz / Sicherheit im Labor</t>
  </si>
  <si>
    <t>Schutzschild</t>
  </si>
  <si>
    <t>Schutzscheibe zusammenlegbar</t>
  </si>
  <si>
    <t xml:space="preserve">Labormantel Gr. XS (weiß) </t>
  </si>
  <si>
    <t xml:space="preserve">Labormantel, Größe S (weiß) </t>
  </si>
  <si>
    <t xml:space="preserve">Labormantel, Größe M (weiß) </t>
  </si>
  <si>
    <t xml:space="preserve">Labormantel Gr. L (weiß) </t>
  </si>
  <si>
    <t>Labormantel, Größe XL (weiß)</t>
  </si>
  <si>
    <t xml:space="preserve">Latex-Handschuhe S </t>
  </si>
  <si>
    <t xml:space="preserve">Latex-Handschuhe M </t>
  </si>
  <si>
    <t xml:space="preserve">Latex-Handschuhe L </t>
  </si>
  <si>
    <t xml:space="preserve">Latex-Handschuhe XL </t>
  </si>
  <si>
    <t>Halbmaske filtrierend, FFP2, CE2163, 20 Stück</t>
  </si>
  <si>
    <t>Schüler-Schutzbrille 10er Pack</t>
  </si>
  <si>
    <t>Besucherbrille</t>
  </si>
  <si>
    <t>Sterillium® Virugard 500 ml</t>
  </si>
  <si>
    <t>Conatex Tagespreisliste vom 18.01.2024</t>
  </si>
  <si>
    <t>Bitte überprüfen Sie auf unserem Webshop vor jeder Ihrer Bestellungen den aktuell gültigen Tagespreis.</t>
  </si>
  <si>
    <t>Präzisionswaage 300g / 0,01g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</si>
</sst>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4" fontId="4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3" fillId="0" borderId="0" xfId="1" applyAlignment="1" applyProtection="1">
      <alignment horizontal="left"/>
    </xf>
    <xf numFmtId="44" fontId="0" fillId="0" borderId="0" xfId="2" applyFont="1"/>
    <xf numFmtId="0" fontId="5" fillId="0" borderId="0" xfId="0" applyFont="1"/>
    <xf numFmtId="0" fontId="5" fillId="0" borderId="0" xfId="1" applyFont="1" applyAlignment="1" applyProtection="1">
      <alignment horizontal="left"/>
    </xf>
    <xf numFmtId="0" fontId="6" fillId="0" borderId="0" xfId="0" applyFont="1"/>
    <xf numFmtId="0" fontId="7" fillId="0" borderId="0" xfId="0" applyFont="1"/>
    <xf numFmtId="44" fontId="6" fillId="0" borderId="0" xfId="2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1" applyFont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1" applyFont="1" applyAlignment="1" applyProtection="1"/>
    <xf numFmtId="0" fontId="8" fillId="0" borderId="0" xfId="3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/>
    </xf>
    <xf numFmtId="44" fontId="6" fillId="0" borderId="0" xfId="2" applyFont="1" applyAlignment="1">
      <alignment horizontal="center"/>
    </xf>
    <xf numFmtId="44" fontId="0" fillId="0" borderId="0" xfId="2" applyFont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2" applyNumberFormat="1" applyFont="1" applyFill="1" applyAlignment="1">
      <alignment vertical="top" wrapText="1"/>
    </xf>
    <xf numFmtId="0" fontId="10" fillId="2" borderId="0" xfId="2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7" fillId="2" borderId="0" xfId="0" applyFont="1" applyFill="1"/>
    <xf numFmtId="0" fontId="6" fillId="2" borderId="0" xfId="0" applyFont="1" applyFill="1"/>
    <xf numFmtId="44" fontId="6" fillId="2" borderId="0" xfId="2" applyFont="1" applyFill="1"/>
    <xf numFmtId="44" fontId="6" fillId="2" borderId="0" xfId="2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7" fillId="2" borderId="0" xfId="1" applyFont="1" applyFill="1" applyAlignment="1" applyProtection="1"/>
    <xf numFmtId="0" fontId="6" fillId="2" borderId="0" xfId="0" applyFont="1" applyFill="1" applyAlignment="1">
      <alignment horizontal="center"/>
    </xf>
    <xf numFmtId="0" fontId="7" fillId="2" borderId="0" xfId="1" applyFont="1" applyFill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/>
    </xf>
    <xf numFmtId="44" fontId="6" fillId="0" borderId="0" xfId="2" applyFont="1" applyAlignment="1">
      <alignment horizontal="right"/>
    </xf>
    <xf numFmtId="0" fontId="8" fillId="0" borderId="0" xfId="1" applyFont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44" fontId="6" fillId="2" borderId="0" xfId="2" applyFont="1" applyFill="1" applyAlignment="1">
      <alignment horizontal="right"/>
    </xf>
    <xf numFmtId="0" fontId="7" fillId="0" borderId="0" xfId="1" applyFont="1" applyAlignment="1" applyProtection="1">
      <alignment horizontal="right"/>
    </xf>
    <xf numFmtId="0" fontId="6" fillId="0" borderId="0" xfId="0" applyFont="1" applyAlignment="1">
      <alignment vertical="center"/>
    </xf>
    <xf numFmtId="44" fontId="6" fillId="0" borderId="0" xfId="2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</cellXfs>
  <cellStyles count="7">
    <cellStyle name="Lien hypertexte" xfId="1" builtinId="8"/>
    <cellStyle name="Lien hypertexte 2" xfId="3" xr:uid="{00000000-0005-0000-0000-000000000000}"/>
    <cellStyle name="Monétaire" xfId="2" builtinId="4"/>
    <cellStyle name="Monétaire 2" xfId="5" xr:uid="{00000000-0005-0000-0000-000002000000}"/>
    <cellStyle name="Normal" xfId="0" builtinId="0"/>
    <cellStyle name="Normal 2" xfId="4" xr:uid="{00000000-0005-0000-0000-000003000000}"/>
    <cellStyle name="Normal 3" xfId="6" xr:uid="{4EA5E1C4-0D61-4ED7-9F57-2E8A7FF50A7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47625</xdr:rowOff>
    </xdr:from>
    <xdr:to>
      <xdr:col>6</xdr:col>
      <xdr:colOff>698500</xdr:colOff>
      <xdr:row>4</xdr:row>
      <xdr:rowOff>38100</xdr:rowOff>
    </xdr:to>
    <xdr:pic>
      <xdr:nvPicPr>
        <xdr:cNvPr id="3" name="Bild 2" descr="Conatex_DE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7625"/>
          <a:ext cx="2838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tex.com/catalog/ausstattung/neuheiten_ausstattung/product-schulwaage_allround_3000_1_g/sku-1215040" TargetMode="External"/><Relationship Id="rId13" Type="http://schemas.openxmlformats.org/officeDocument/2006/relationships/hyperlink" Target="https://www.conatex.com/catalog/ausstattung/corona_schutz/product-latex_handschuhe_s/sku-2012521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www.conatex.com/de/catalog/sku-1215028" TargetMode="External"/><Relationship Id="rId7" Type="http://schemas.openxmlformats.org/officeDocument/2006/relationships/hyperlink" Target="https://www.conatex.com/catalog/ausstattung/neuheiten_ausstattung/product-schulwaage_allround_500_0_1_g/sku-1215037" TargetMode="External"/><Relationship Id="rId12" Type="http://schemas.openxmlformats.org/officeDocument/2006/relationships/hyperlink" Target="https://www.conatex.com/catalog/ausstattung/corona_schutz/product-labormantel_gr_l_weiss/sku-119304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conatex.com/de/catalog/sku-1215027" TargetMode="External"/><Relationship Id="rId16" Type="http://schemas.openxmlformats.org/officeDocument/2006/relationships/hyperlink" Target="https://www.conatex.com/catalog/ausstattung/corona_schutz/product-latex_handschuhe_xl/sku-2043535" TargetMode="External"/><Relationship Id="rId1" Type="http://schemas.openxmlformats.org/officeDocument/2006/relationships/hyperlink" Target="mailto:didactic@conatex.com" TargetMode="External"/><Relationship Id="rId6" Type="http://schemas.openxmlformats.org/officeDocument/2006/relationships/hyperlink" Target="https://www.conatex.com/catalog/ausstattung/neuheiten_ausstattung/product-schulwaage_allround_500_0_01_g/sku-1215036" TargetMode="External"/><Relationship Id="rId11" Type="http://schemas.openxmlformats.org/officeDocument/2006/relationships/hyperlink" Target="https://www.conatex.com/catalog/ausstattung/corona_schutz/product-labormantel_grosse_m_weiss/sku-1193047" TargetMode="External"/><Relationship Id="rId5" Type="http://schemas.openxmlformats.org/officeDocument/2006/relationships/hyperlink" Target="https://www.conatex.com/de/catalog/sku-1215031" TargetMode="External"/><Relationship Id="rId15" Type="http://schemas.openxmlformats.org/officeDocument/2006/relationships/hyperlink" Target="https://www.conatex.com/catalog/ausstattung/corona_schutz/product-latex_handschuhe_l/sku-2012520" TargetMode="External"/><Relationship Id="rId10" Type="http://schemas.openxmlformats.org/officeDocument/2006/relationships/hyperlink" Target="https://www.conatex.com/catalog/ausstattung/corona_schutz/product-labormantel_grosse_s_weiss/sku-1193046" TargetMode="External"/><Relationship Id="rId4" Type="http://schemas.openxmlformats.org/officeDocument/2006/relationships/hyperlink" Target="https://www.conatex.com/de/catalog/sku-1215030" TargetMode="External"/><Relationship Id="rId9" Type="http://schemas.openxmlformats.org/officeDocument/2006/relationships/hyperlink" Target="https://www.conatex.com/catalog/ausstattung/corona_schutz/product-labormantel_gr_xs_weiss/sku-1193045" TargetMode="External"/><Relationship Id="rId14" Type="http://schemas.openxmlformats.org/officeDocument/2006/relationships/hyperlink" Target="https://www.conatex.com/catalog/ausstattung/corona_schutz/product-latex_handschuhe_m/sku-2043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2"/>
  <sheetViews>
    <sheetView tabSelected="1" zoomScaleNormal="100" workbookViewId="0">
      <selection activeCell="A15" sqref="A15"/>
    </sheetView>
  </sheetViews>
  <sheetFormatPr baseColWidth="10" defaultRowHeight="12.75" x14ac:dyDescent="0.2"/>
  <cols>
    <col min="1" max="1" width="4.5" style="1" customWidth="1"/>
    <col min="2" max="2" width="29.375" bestFit="1" customWidth="1"/>
    <col min="3" max="3" width="8.5" style="4" bestFit="1" customWidth="1"/>
    <col min="4" max="4" width="15.625" bestFit="1" customWidth="1"/>
    <col min="5" max="5" width="6" bestFit="1" customWidth="1"/>
    <col min="6" max="6" width="11.375" style="3" customWidth="1"/>
    <col min="7" max="7" width="12.5" style="19" bestFit="1" customWidth="1"/>
  </cols>
  <sheetData>
    <row r="1" spans="1:7" s="6" customFormat="1" x14ac:dyDescent="0.2">
      <c r="A1" s="6" t="s">
        <v>28</v>
      </c>
      <c r="C1" s="7"/>
      <c r="F1" s="8"/>
      <c r="G1" s="18"/>
    </row>
    <row r="2" spans="1:7" s="6" customFormat="1" x14ac:dyDescent="0.2">
      <c r="A2" s="6" t="s">
        <v>134</v>
      </c>
      <c r="B2" s="9"/>
      <c r="C2" s="7"/>
      <c r="F2" s="8"/>
      <c r="G2" s="18"/>
    </row>
    <row r="3" spans="1:7" s="6" customFormat="1" x14ac:dyDescent="0.2">
      <c r="A3" s="6" t="s">
        <v>131</v>
      </c>
      <c r="B3" s="10"/>
      <c r="C3" s="7"/>
      <c r="F3" s="8"/>
      <c r="G3" s="18"/>
    </row>
    <row r="4" spans="1:7" s="6" customFormat="1" x14ac:dyDescent="0.2">
      <c r="A4" s="11" t="s">
        <v>132</v>
      </c>
      <c r="C4" s="7"/>
      <c r="F4" s="8"/>
      <c r="G4" s="18"/>
    </row>
    <row r="5" spans="1:7" s="6" customFormat="1" x14ac:dyDescent="0.2">
      <c r="A5" s="12"/>
      <c r="C5" s="7"/>
      <c r="F5" s="8"/>
      <c r="G5" s="18"/>
    </row>
    <row r="6" spans="1:7" s="6" customFormat="1" x14ac:dyDescent="0.2">
      <c r="A6" s="12"/>
      <c r="C6" s="7"/>
      <c r="F6" s="8"/>
      <c r="G6" s="18"/>
    </row>
    <row r="7" spans="1:7" s="6" customFormat="1" x14ac:dyDescent="0.2">
      <c r="A7" s="12"/>
      <c r="C7" s="7"/>
      <c r="F7" s="8"/>
      <c r="G7" s="18"/>
    </row>
    <row r="9" spans="1:7" ht="23.25" customHeight="1" x14ac:dyDescent="0.25">
      <c r="A9" s="44" t="s">
        <v>133</v>
      </c>
      <c r="B9" s="44"/>
      <c r="C9" s="44"/>
      <c r="D9" s="44"/>
      <c r="E9" s="44"/>
      <c r="F9" s="44"/>
      <c r="G9" s="44"/>
    </row>
    <row r="10" spans="1:7" s="42" customFormat="1" ht="20.25" customHeight="1" x14ac:dyDescent="0.2">
      <c r="A10" s="45" t="s">
        <v>183</v>
      </c>
      <c r="B10" s="45"/>
      <c r="C10" s="45"/>
      <c r="D10" s="45"/>
      <c r="E10" s="45"/>
      <c r="F10" s="45"/>
      <c r="G10" s="45"/>
    </row>
    <row r="11" spans="1:7" s="42" customFormat="1" x14ac:dyDescent="0.2">
      <c r="A11" s="46" t="s">
        <v>184</v>
      </c>
      <c r="B11" s="46"/>
      <c r="C11" s="46"/>
      <c r="D11" s="46"/>
      <c r="E11" s="46"/>
      <c r="F11" s="46"/>
      <c r="G11" s="46"/>
    </row>
    <row r="13" spans="1:7" s="13" customFormat="1" ht="30" x14ac:dyDescent="0.2">
      <c r="A13" s="20" t="s">
        <v>29</v>
      </c>
      <c r="B13" s="21" t="s">
        <v>30</v>
      </c>
      <c r="C13" s="22" t="s">
        <v>31</v>
      </c>
      <c r="D13" s="23" t="s">
        <v>135</v>
      </c>
      <c r="E13" s="21" t="s">
        <v>32</v>
      </c>
      <c r="F13" s="24" t="s">
        <v>33</v>
      </c>
      <c r="G13" s="25" t="s">
        <v>34</v>
      </c>
    </row>
    <row r="14" spans="1:7" s="6" customFormat="1" ht="8.25" customHeight="1" x14ac:dyDescent="0.2">
      <c r="A14" s="12"/>
      <c r="C14" s="7"/>
      <c r="F14" s="8"/>
      <c r="G14" s="18"/>
    </row>
    <row r="15" spans="1:7" s="6" customFormat="1" ht="15.75" x14ac:dyDescent="0.25">
      <c r="A15" s="26"/>
      <c r="B15" s="27" t="s">
        <v>110</v>
      </c>
      <c r="C15" s="28"/>
      <c r="D15" s="29"/>
      <c r="E15" s="29"/>
      <c r="F15" s="30"/>
      <c r="G15" s="30"/>
    </row>
    <row r="16" spans="1:7" s="6" customFormat="1" x14ac:dyDescent="0.2">
      <c r="A16" s="12">
        <v>1</v>
      </c>
      <c r="B16" s="6" t="s">
        <v>103</v>
      </c>
      <c r="C16" s="15">
        <v>2006683</v>
      </c>
      <c r="D16" s="36" t="str">
        <f t="shared" ref="D16:D47" si="0">HYPERLINK(CONCATENATE("https://www.conatex.com/catalog/sku-",C16),"zum Artikel im Shop")</f>
        <v>zum Artikel im Shop</v>
      </c>
      <c r="E16" s="6">
        <v>10</v>
      </c>
      <c r="F16" s="43">
        <v>1.8</v>
      </c>
      <c r="G16" s="8">
        <f>E16*F16</f>
        <v>18</v>
      </c>
    </row>
    <row r="17" spans="1:7" s="6" customFormat="1" x14ac:dyDescent="0.2">
      <c r="A17" s="12">
        <v>2</v>
      </c>
      <c r="B17" s="6" t="s">
        <v>104</v>
      </c>
      <c r="C17" s="15">
        <v>2006581</v>
      </c>
      <c r="D17" s="36" t="str">
        <f t="shared" si="0"/>
        <v>zum Artikel im Shop</v>
      </c>
      <c r="E17" s="6">
        <v>10</v>
      </c>
      <c r="F17" s="43">
        <v>1.65</v>
      </c>
      <c r="G17" s="8">
        <f t="shared" ref="G17:G83" si="1">E17*F17</f>
        <v>16.5</v>
      </c>
    </row>
    <row r="18" spans="1:7" s="6" customFormat="1" x14ac:dyDescent="0.2">
      <c r="A18" s="12">
        <v>3</v>
      </c>
      <c r="B18" s="6" t="s">
        <v>105</v>
      </c>
      <c r="C18" s="15">
        <v>2006684</v>
      </c>
      <c r="D18" s="36" t="str">
        <f t="shared" si="0"/>
        <v>zum Artikel im Shop</v>
      </c>
      <c r="E18" s="6">
        <v>5</v>
      </c>
      <c r="F18" s="43">
        <v>2.2999999999999998</v>
      </c>
      <c r="G18" s="8">
        <f t="shared" si="1"/>
        <v>11.5</v>
      </c>
    </row>
    <row r="19" spans="1:7" s="6" customFormat="1" x14ac:dyDescent="0.2">
      <c r="A19" s="12">
        <v>4</v>
      </c>
      <c r="B19" s="6" t="s">
        <v>106</v>
      </c>
      <c r="C19" s="15">
        <v>2006685</v>
      </c>
      <c r="D19" s="36" t="str">
        <f t="shared" si="0"/>
        <v>zum Artikel im Shop</v>
      </c>
      <c r="E19" s="6">
        <v>5</v>
      </c>
      <c r="F19" s="43">
        <v>4.5</v>
      </c>
      <c r="G19" s="8">
        <f t="shared" si="1"/>
        <v>22.5</v>
      </c>
    </row>
    <row r="20" spans="1:7" s="6" customFormat="1" x14ac:dyDescent="0.2">
      <c r="A20" s="12">
        <v>5</v>
      </c>
      <c r="B20" s="6" t="s">
        <v>0</v>
      </c>
      <c r="C20" s="15">
        <v>2006770</v>
      </c>
      <c r="D20" s="36" t="str">
        <f t="shared" si="0"/>
        <v>zum Artikel im Shop</v>
      </c>
      <c r="E20" s="6">
        <v>10</v>
      </c>
      <c r="F20" s="43">
        <v>1.45</v>
      </c>
      <c r="G20" s="8">
        <f t="shared" si="1"/>
        <v>14.5</v>
      </c>
    </row>
    <row r="21" spans="1:7" s="6" customFormat="1" x14ac:dyDescent="0.2">
      <c r="A21" s="12">
        <v>6</v>
      </c>
      <c r="B21" s="6" t="s">
        <v>61</v>
      </c>
      <c r="C21" s="15">
        <v>2006580</v>
      </c>
      <c r="D21" s="36" t="str">
        <f t="shared" si="0"/>
        <v>zum Artikel im Shop</v>
      </c>
      <c r="E21" s="6">
        <v>10</v>
      </c>
      <c r="F21" s="43">
        <v>2.25</v>
      </c>
      <c r="G21" s="8">
        <f t="shared" si="1"/>
        <v>22.5</v>
      </c>
    </row>
    <row r="22" spans="1:7" s="6" customFormat="1" x14ac:dyDescent="0.2">
      <c r="A22" s="12">
        <v>7</v>
      </c>
      <c r="B22" s="6" t="s">
        <v>4</v>
      </c>
      <c r="C22" s="15">
        <v>2006579</v>
      </c>
      <c r="D22" s="36" t="str">
        <f t="shared" si="0"/>
        <v>zum Artikel im Shop</v>
      </c>
      <c r="E22" s="6">
        <v>5</v>
      </c>
      <c r="F22" s="43">
        <v>3.2</v>
      </c>
      <c r="G22" s="8">
        <f t="shared" si="1"/>
        <v>16</v>
      </c>
    </row>
    <row r="23" spans="1:7" s="6" customFormat="1" x14ac:dyDescent="0.2">
      <c r="A23" s="12">
        <v>8</v>
      </c>
      <c r="B23" s="6" t="s">
        <v>41</v>
      </c>
      <c r="C23" s="15">
        <v>2006772</v>
      </c>
      <c r="D23" s="36" t="str">
        <f t="shared" si="0"/>
        <v>zum Artikel im Shop</v>
      </c>
      <c r="E23" s="6">
        <v>5</v>
      </c>
      <c r="F23" s="43">
        <v>5.8</v>
      </c>
      <c r="G23" s="8">
        <f t="shared" si="1"/>
        <v>29</v>
      </c>
    </row>
    <row r="24" spans="1:7" s="6" customFormat="1" x14ac:dyDescent="0.2">
      <c r="A24" s="12">
        <v>9</v>
      </c>
      <c r="B24" s="6" t="s">
        <v>42</v>
      </c>
      <c r="C24" s="15">
        <v>2006301</v>
      </c>
      <c r="D24" s="36" t="str">
        <f t="shared" si="0"/>
        <v>zum Artikel im Shop</v>
      </c>
      <c r="E24" s="6">
        <v>15</v>
      </c>
      <c r="F24" s="43">
        <v>0.95</v>
      </c>
      <c r="G24" s="8">
        <f t="shared" si="1"/>
        <v>14.25</v>
      </c>
    </row>
    <row r="25" spans="1:7" s="6" customFormat="1" x14ac:dyDescent="0.2">
      <c r="A25" s="12">
        <v>10</v>
      </c>
      <c r="B25" s="6" t="s">
        <v>43</v>
      </c>
      <c r="C25" s="15">
        <v>2006534</v>
      </c>
      <c r="D25" s="36" t="str">
        <f t="shared" si="0"/>
        <v>zum Artikel im Shop</v>
      </c>
      <c r="E25" s="6">
        <v>15</v>
      </c>
      <c r="F25" s="43">
        <v>1.05</v>
      </c>
      <c r="G25" s="8">
        <f t="shared" si="1"/>
        <v>15.75</v>
      </c>
    </row>
    <row r="26" spans="1:7" s="6" customFormat="1" x14ac:dyDescent="0.2">
      <c r="A26" s="12">
        <v>11</v>
      </c>
      <c r="B26" s="6" t="s">
        <v>44</v>
      </c>
      <c r="C26" s="15">
        <v>2006533</v>
      </c>
      <c r="D26" s="36" t="str">
        <f t="shared" si="0"/>
        <v>zum Artikel im Shop</v>
      </c>
      <c r="E26" s="6">
        <v>15</v>
      </c>
      <c r="F26" s="43">
        <v>1.3</v>
      </c>
      <c r="G26" s="8">
        <f t="shared" si="1"/>
        <v>19.5</v>
      </c>
    </row>
    <row r="27" spans="1:7" s="6" customFormat="1" x14ac:dyDescent="0.2">
      <c r="A27" s="12">
        <v>12</v>
      </c>
      <c r="B27" s="6" t="s">
        <v>45</v>
      </c>
      <c r="C27" s="15">
        <v>2006532</v>
      </c>
      <c r="D27" s="36" t="str">
        <f t="shared" si="0"/>
        <v>zum Artikel im Shop</v>
      </c>
      <c r="E27" s="6">
        <v>10</v>
      </c>
      <c r="F27" s="43">
        <v>1.65</v>
      </c>
      <c r="G27" s="8">
        <f t="shared" si="1"/>
        <v>16.5</v>
      </c>
    </row>
    <row r="28" spans="1:7" s="6" customFormat="1" x14ac:dyDescent="0.2">
      <c r="A28" s="12">
        <v>13</v>
      </c>
      <c r="B28" s="6" t="s">
        <v>46</v>
      </c>
      <c r="C28" s="15">
        <v>2006531</v>
      </c>
      <c r="D28" s="36" t="str">
        <f t="shared" si="0"/>
        <v>zum Artikel im Shop</v>
      </c>
      <c r="E28" s="6">
        <v>5</v>
      </c>
      <c r="F28" s="43">
        <v>1.85</v>
      </c>
      <c r="G28" s="8">
        <f t="shared" si="1"/>
        <v>9.25</v>
      </c>
    </row>
    <row r="29" spans="1:7" s="6" customFormat="1" x14ac:dyDescent="0.2">
      <c r="A29" s="12">
        <v>14</v>
      </c>
      <c r="B29" s="6" t="s">
        <v>11</v>
      </c>
      <c r="C29" s="15">
        <v>2006674</v>
      </c>
      <c r="D29" s="36" t="str">
        <f t="shared" si="0"/>
        <v>zum Artikel im Shop</v>
      </c>
      <c r="E29" s="6">
        <v>5</v>
      </c>
      <c r="F29" s="43">
        <v>3.6</v>
      </c>
      <c r="G29" s="8">
        <f t="shared" si="1"/>
        <v>18</v>
      </c>
    </row>
    <row r="30" spans="1:7" s="6" customFormat="1" x14ac:dyDescent="0.2">
      <c r="A30" s="12">
        <v>15</v>
      </c>
      <c r="B30" s="6" t="s">
        <v>12</v>
      </c>
      <c r="C30" s="15">
        <v>2006302</v>
      </c>
      <c r="D30" s="36" t="str">
        <f t="shared" si="0"/>
        <v>zum Artikel im Shop</v>
      </c>
      <c r="E30" s="6">
        <v>15</v>
      </c>
      <c r="F30" s="43">
        <v>0.95</v>
      </c>
      <c r="G30" s="8">
        <f t="shared" si="1"/>
        <v>14.25</v>
      </c>
    </row>
    <row r="31" spans="1:7" s="6" customFormat="1" x14ac:dyDescent="0.2">
      <c r="A31" s="12">
        <v>16</v>
      </c>
      <c r="B31" s="6" t="s">
        <v>13</v>
      </c>
      <c r="C31" s="15">
        <v>2006675</v>
      </c>
      <c r="D31" s="36" t="str">
        <f t="shared" si="0"/>
        <v>zum Artikel im Shop</v>
      </c>
      <c r="E31" s="6">
        <v>15</v>
      </c>
      <c r="F31" s="43">
        <v>0.95</v>
      </c>
      <c r="G31" s="8">
        <f t="shared" si="1"/>
        <v>14.25</v>
      </c>
    </row>
    <row r="32" spans="1:7" s="6" customFormat="1" x14ac:dyDescent="0.2">
      <c r="A32" s="12">
        <v>17</v>
      </c>
      <c r="B32" s="6" t="s">
        <v>14</v>
      </c>
      <c r="C32" s="15">
        <v>2006676</v>
      </c>
      <c r="D32" s="36" t="str">
        <f t="shared" si="0"/>
        <v>zum Artikel im Shop</v>
      </c>
      <c r="E32" s="6">
        <v>15</v>
      </c>
      <c r="F32" s="43">
        <v>1.3</v>
      </c>
      <c r="G32" s="8">
        <f t="shared" si="1"/>
        <v>19.5</v>
      </c>
    </row>
    <row r="33" spans="1:7" s="6" customFormat="1" x14ac:dyDescent="0.2">
      <c r="A33" s="12">
        <v>18</v>
      </c>
      <c r="B33" s="6" t="s">
        <v>15</v>
      </c>
      <c r="C33" s="15">
        <v>2006677</v>
      </c>
      <c r="D33" s="36" t="str">
        <f t="shared" si="0"/>
        <v>zum Artikel im Shop</v>
      </c>
      <c r="E33" s="6">
        <v>10</v>
      </c>
      <c r="F33" s="43">
        <v>1.65</v>
      </c>
      <c r="G33" s="8">
        <f t="shared" si="1"/>
        <v>16.5</v>
      </c>
    </row>
    <row r="34" spans="1:7" s="6" customFormat="1" x14ac:dyDescent="0.2">
      <c r="A34" s="12">
        <v>19</v>
      </c>
      <c r="B34" s="6" t="s">
        <v>16</v>
      </c>
      <c r="C34" s="15">
        <v>2006678</v>
      </c>
      <c r="D34" s="36" t="str">
        <f t="shared" si="0"/>
        <v>zum Artikel im Shop</v>
      </c>
      <c r="E34" s="6">
        <v>5</v>
      </c>
      <c r="F34" s="43">
        <v>1.85</v>
      </c>
      <c r="G34" s="8">
        <f t="shared" si="1"/>
        <v>9.25</v>
      </c>
    </row>
    <row r="35" spans="1:7" s="6" customFormat="1" x14ac:dyDescent="0.2">
      <c r="A35" s="12">
        <v>20</v>
      </c>
      <c r="B35" s="6" t="s">
        <v>18</v>
      </c>
      <c r="C35" s="15">
        <v>2006679</v>
      </c>
      <c r="D35" s="36" t="str">
        <f t="shared" si="0"/>
        <v>zum Artikel im Shop</v>
      </c>
      <c r="E35" s="6">
        <v>5</v>
      </c>
      <c r="F35" s="43">
        <v>3.45</v>
      </c>
      <c r="G35" s="8">
        <f t="shared" si="1"/>
        <v>17.25</v>
      </c>
    </row>
    <row r="36" spans="1:7" s="6" customFormat="1" x14ac:dyDescent="0.2">
      <c r="A36" s="12">
        <v>21</v>
      </c>
      <c r="B36" s="6" t="s">
        <v>77</v>
      </c>
      <c r="C36" s="15">
        <v>2006529</v>
      </c>
      <c r="D36" s="36" t="str">
        <f t="shared" si="0"/>
        <v>zum Artikel im Shop</v>
      </c>
      <c r="E36" s="6">
        <v>5</v>
      </c>
      <c r="F36" s="43">
        <v>2.95</v>
      </c>
      <c r="G36" s="8">
        <f t="shared" si="1"/>
        <v>14.75</v>
      </c>
    </row>
    <row r="37" spans="1:7" s="6" customFormat="1" x14ac:dyDescent="0.2">
      <c r="A37" s="12">
        <v>22</v>
      </c>
      <c r="B37" s="6" t="s">
        <v>78</v>
      </c>
      <c r="C37" s="15">
        <v>2006528</v>
      </c>
      <c r="D37" s="36" t="str">
        <f t="shared" si="0"/>
        <v>zum Artikel im Shop</v>
      </c>
      <c r="E37" s="6">
        <v>5</v>
      </c>
      <c r="F37" s="43">
        <v>4.4000000000000004</v>
      </c>
      <c r="G37" s="8">
        <f t="shared" si="1"/>
        <v>22</v>
      </c>
    </row>
    <row r="38" spans="1:7" s="6" customFormat="1" x14ac:dyDescent="0.2">
      <c r="A38" s="12">
        <v>23</v>
      </c>
      <c r="B38" s="6" t="s">
        <v>79</v>
      </c>
      <c r="C38" s="15">
        <v>2006527</v>
      </c>
      <c r="D38" s="36" t="str">
        <f t="shared" si="0"/>
        <v>zum Artikel im Shop</v>
      </c>
      <c r="E38" s="6">
        <v>5</v>
      </c>
      <c r="F38" s="43">
        <v>5.8</v>
      </c>
      <c r="G38" s="8">
        <f t="shared" si="1"/>
        <v>29</v>
      </c>
    </row>
    <row r="39" spans="1:7" s="6" customFormat="1" x14ac:dyDescent="0.2">
      <c r="A39" s="12">
        <v>24</v>
      </c>
      <c r="B39" s="6" t="s">
        <v>80</v>
      </c>
      <c r="C39" s="15">
        <v>2006521</v>
      </c>
      <c r="D39" s="36" t="str">
        <f t="shared" si="0"/>
        <v>zum Artikel im Shop</v>
      </c>
      <c r="E39" s="6">
        <v>5</v>
      </c>
      <c r="F39" s="43">
        <v>2.85</v>
      </c>
      <c r="G39" s="8">
        <f t="shared" si="1"/>
        <v>14.25</v>
      </c>
    </row>
    <row r="40" spans="1:7" s="6" customFormat="1" x14ac:dyDescent="0.2">
      <c r="A40" s="12">
        <v>25</v>
      </c>
      <c r="B40" s="6" t="s">
        <v>81</v>
      </c>
      <c r="C40" s="15">
        <v>2006520</v>
      </c>
      <c r="D40" s="36" t="str">
        <f t="shared" si="0"/>
        <v>zum Artikel im Shop</v>
      </c>
      <c r="E40" s="6">
        <v>5</v>
      </c>
      <c r="F40" s="43">
        <v>4.2</v>
      </c>
      <c r="G40" s="8">
        <f t="shared" si="1"/>
        <v>21</v>
      </c>
    </row>
    <row r="41" spans="1:7" s="6" customFormat="1" x14ac:dyDescent="0.2">
      <c r="A41" s="12">
        <v>26</v>
      </c>
      <c r="B41" s="6" t="s">
        <v>86</v>
      </c>
      <c r="C41" s="15">
        <v>2006519</v>
      </c>
      <c r="D41" s="36" t="str">
        <f t="shared" si="0"/>
        <v>zum Artikel im Shop</v>
      </c>
      <c r="E41" s="6">
        <v>5</v>
      </c>
      <c r="F41" s="43">
        <v>5.4</v>
      </c>
      <c r="G41" s="8">
        <f t="shared" si="1"/>
        <v>27</v>
      </c>
    </row>
    <row r="42" spans="1:7" s="6" customFormat="1" x14ac:dyDescent="0.2">
      <c r="A42" s="12">
        <v>27</v>
      </c>
      <c r="B42" s="6" t="s">
        <v>87</v>
      </c>
      <c r="C42" s="15">
        <v>2006489</v>
      </c>
      <c r="D42" s="36" t="str">
        <f t="shared" si="0"/>
        <v>zum Artikel im Shop</v>
      </c>
      <c r="E42" s="6">
        <v>2</v>
      </c>
      <c r="F42" s="43">
        <v>28.8</v>
      </c>
      <c r="G42" s="8">
        <f t="shared" si="1"/>
        <v>57.6</v>
      </c>
    </row>
    <row r="43" spans="1:7" s="6" customFormat="1" x14ac:dyDescent="0.2">
      <c r="A43" s="12">
        <v>28</v>
      </c>
      <c r="B43" s="6" t="s">
        <v>20</v>
      </c>
      <c r="C43" s="15">
        <v>2006435</v>
      </c>
      <c r="D43" s="36" t="str">
        <f t="shared" si="0"/>
        <v>zum Artikel im Shop</v>
      </c>
      <c r="E43" s="6">
        <v>2</v>
      </c>
      <c r="F43" s="43">
        <v>19.899999999999999</v>
      </c>
      <c r="G43" s="8">
        <f t="shared" si="1"/>
        <v>39.799999999999997</v>
      </c>
    </row>
    <row r="44" spans="1:7" s="6" customFormat="1" x14ac:dyDescent="0.2">
      <c r="A44" s="12">
        <v>29</v>
      </c>
      <c r="B44" s="6" t="s">
        <v>21</v>
      </c>
      <c r="C44" s="15">
        <v>2006467</v>
      </c>
      <c r="D44" s="36" t="str">
        <f t="shared" si="0"/>
        <v>zum Artikel im Shop</v>
      </c>
      <c r="E44" s="6">
        <v>2</v>
      </c>
      <c r="F44" s="43">
        <v>48.4</v>
      </c>
      <c r="G44" s="8">
        <f t="shared" si="1"/>
        <v>96.8</v>
      </c>
    </row>
    <row r="45" spans="1:7" s="6" customFormat="1" x14ac:dyDescent="0.2">
      <c r="A45" s="12">
        <v>30</v>
      </c>
      <c r="B45" s="6" t="s">
        <v>22</v>
      </c>
      <c r="C45" s="15">
        <v>2000314</v>
      </c>
      <c r="D45" s="36" t="str">
        <f t="shared" si="0"/>
        <v>zum Artikel im Shop</v>
      </c>
      <c r="E45" s="6">
        <v>2</v>
      </c>
      <c r="F45" s="43">
        <v>51.8</v>
      </c>
      <c r="G45" s="8">
        <f t="shared" si="1"/>
        <v>103.6</v>
      </c>
    </row>
    <row r="46" spans="1:7" s="6" customFormat="1" x14ac:dyDescent="0.2">
      <c r="A46" s="12">
        <v>31</v>
      </c>
      <c r="B46" s="6" t="s">
        <v>23</v>
      </c>
      <c r="C46" s="15">
        <v>2008639</v>
      </c>
      <c r="D46" s="36" t="str">
        <f t="shared" si="0"/>
        <v>zum Artikel im Shop</v>
      </c>
      <c r="E46" s="6">
        <v>2</v>
      </c>
      <c r="F46" s="43">
        <v>4.3</v>
      </c>
      <c r="G46" s="8">
        <f t="shared" si="1"/>
        <v>8.6</v>
      </c>
    </row>
    <row r="47" spans="1:7" s="6" customFormat="1" x14ac:dyDescent="0.2">
      <c r="A47" s="12">
        <v>32</v>
      </c>
      <c r="B47" s="6" t="s">
        <v>24</v>
      </c>
      <c r="C47" s="15">
        <v>2008660</v>
      </c>
      <c r="D47" s="36" t="str">
        <f t="shared" si="0"/>
        <v>zum Artikel im Shop</v>
      </c>
      <c r="E47" s="6">
        <v>10</v>
      </c>
      <c r="F47" s="43">
        <v>5.95</v>
      </c>
      <c r="G47" s="8">
        <f t="shared" si="1"/>
        <v>59.5</v>
      </c>
    </row>
    <row r="48" spans="1:7" s="6" customFormat="1" x14ac:dyDescent="0.2">
      <c r="A48" s="12">
        <v>33</v>
      </c>
      <c r="B48" s="6" t="s">
        <v>95</v>
      </c>
      <c r="C48" s="15">
        <v>2008661</v>
      </c>
      <c r="D48" s="36" t="str">
        <f t="shared" ref="D48:D73" si="2">HYPERLINK(CONCATENATE("https://www.conatex.com/catalog/sku-",C48),"zum Artikel im Shop")</f>
        <v>zum Artikel im Shop</v>
      </c>
      <c r="E48" s="6">
        <v>5</v>
      </c>
      <c r="F48" s="43">
        <v>12.8</v>
      </c>
      <c r="G48" s="8">
        <f t="shared" si="1"/>
        <v>64</v>
      </c>
    </row>
    <row r="49" spans="1:7" s="6" customFormat="1" x14ac:dyDescent="0.2">
      <c r="A49" s="12">
        <v>34</v>
      </c>
      <c r="B49" s="6" t="s">
        <v>96</v>
      </c>
      <c r="C49" s="15">
        <v>2008662</v>
      </c>
      <c r="D49" s="36" t="str">
        <f t="shared" si="2"/>
        <v>zum Artikel im Shop</v>
      </c>
      <c r="E49" s="6">
        <v>2</v>
      </c>
      <c r="F49" s="43">
        <v>18.600000000000001</v>
      </c>
      <c r="G49" s="8">
        <f t="shared" si="1"/>
        <v>37.200000000000003</v>
      </c>
    </row>
    <row r="50" spans="1:7" s="6" customFormat="1" x14ac:dyDescent="0.2">
      <c r="A50" s="12">
        <v>35</v>
      </c>
      <c r="B50" s="6" t="s">
        <v>35</v>
      </c>
      <c r="C50" s="15">
        <v>2006831</v>
      </c>
      <c r="D50" s="36" t="str">
        <f t="shared" si="2"/>
        <v>zum Artikel im Shop</v>
      </c>
      <c r="E50" s="6">
        <v>15</v>
      </c>
      <c r="F50" s="43">
        <v>2.2000000000000002</v>
      </c>
      <c r="G50" s="8">
        <f t="shared" si="1"/>
        <v>33</v>
      </c>
    </row>
    <row r="51" spans="1:7" s="6" customFormat="1" x14ac:dyDescent="0.2">
      <c r="A51" s="12">
        <v>36</v>
      </c>
      <c r="B51" s="6" t="s">
        <v>137</v>
      </c>
      <c r="C51" s="15">
        <v>1215019</v>
      </c>
      <c r="D51" s="36" t="str">
        <f t="shared" si="2"/>
        <v>zum Artikel im Shop</v>
      </c>
      <c r="E51" s="6">
        <v>5</v>
      </c>
      <c r="F51" s="43">
        <v>7.8</v>
      </c>
      <c r="G51" s="8">
        <f t="shared" si="1"/>
        <v>39</v>
      </c>
    </row>
    <row r="52" spans="1:7" s="6" customFormat="1" x14ac:dyDescent="0.2">
      <c r="A52" s="12">
        <v>37</v>
      </c>
      <c r="B52" s="6" t="s">
        <v>138</v>
      </c>
      <c r="C52" s="15">
        <v>1215021</v>
      </c>
      <c r="D52" s="36" t="str">
        <f t="shared" si="2"/>
        <v>zum Artikel im Shop</v>
      </c>
      <c r="E52" s="6">
        <v>5</v>
      </c>
      <c r="F52" s="43">
        <v>7.8</v>
      </c>
      <c r="G52" s="8">
        <f t="shared" si="1"/>
        <v>39</v>
      </c>
    </row>
    <row r="53" spans="1:7" s="6" customFormat="1" x14ac:dyDescent="0.2">
      <c r="A53" s="12">
        <v>38</v>
      </c>
      <c r="B53" s="6" t="s">
        <v>139</v>
      </c>
      <c r="C53" s="15">
        <v>1215022</v>
      </c>
      <c r="D53" s="36" t="str">
        <f t="shared" si="2"/>
        <v>zum Artikel im Shop</v>
      </c>
      <c r="E53" s="6">
        <v>5</v>
      </c>
      <c r="F53" s="43">
        <v>7.8</v>
      </c>
      <c r="G53" s="8">
        <f t="shared" si="1"/>
        <v>39</v>
      </c>
    </row>
    <row r="54" spans="1:7" s="6" customFormat="1" x14ac:dyDescent="0.2">
      <c r="A54" s="12">
        <v>39</v>
      </c>
      <c r="B54" s="6" t="s">
        <v>140</v>
      </c>
      <c r="C54" s="15">
        <v>1215023</v>
      </c>
      <c r="D54" s="36" t="str">
        <f t="shared" si="2"/>
        <v>zum Artikel im Shop</v>
      </c>
      <c r="E54" s="6">
        <v>5</v>
      </c>
      <c r="F54" s="43">
        <v>7.8</v>
      </c>
      <c r="G54" s="8">
        <f t="shared" si="1"/>
        <v>39</v>
      </c>
    </row>
    <row r="55" spans="1:7" s="6" customFormat="1" x14ac:dyDescent="0.2">
      <c r="A55" s="12">
        <v>40</v>
      </c>
      <c r="B55" s="6" t="s">
        <v>141</v>
      </c>
      <c r="C55" s="15">
        <v>1215025</v>
      </c>
      <c r="D55" s="36" t="str">
        <f t="shared" si="2"/>
        <v>zum Artikel im Shop</v>
      </c>
      <c r="E55" s="6">
        <v>5</v>
      </c>
      <c r="F55" s="43">
        <v>7.8</v>
      </c>
      <c r="G55" s="8">
        <f t="shared" si="1"/>
        <v>39</v>
      </c>
    </row>
    <row r="56" spans="1:7" s="6" customFormat="1" x14ac:dyDescent="0.2">
      <c r="A56" s="12">
        <v>41</v>
      </c>
      <c r="B56" s="6" t="s">
        <v>142</v>
      </c>
      <c r="C56" s="15">
        <v>1215026</v>
      </c>
      <c r="D56" s="36" t="str">
        <f t="shared" si="2"/>
        <v>zum Artikel im Shop</v>
      </c>
      <c r="E56" s="6">
        <v>5</v>
      </c>
      <c r="F56" s="43">
        <v>27.9</v>
      </c>
      <c r="G56" s="8">
        <f t="shared" si="1"/>
        <v>139.5</v>
      </c>
    </row>
    <row r="57" spans="1:7" s="6" customFormat="1" x14ac:dyDescent="0.2">
      <c r="A57" s="12">
        <v>42</v>
      </c>
      <c r="B57" s="6" t="s">
        <v>143</v>
      </c>
      <c r="C57" s="15">
        <v>1215027</v>
      </c>
      <c r="D57" s="36" t="str">
        <f t="shared" si="2"/>
        <v>zum Artikel im Shop</v>
      </c>
      <c r="E57" s="6">
        <v>5</v>
      </c>
      <c r="F57" s="43">
        <v>27.9</v>
      </c>
      <c r="G57" s="8">
        <f t="shared" si="1"/>
        <v>139.5</v>
      </c>
    </row>
    <row r="58" spans="1:7" s="6" customFormat="1" x14ac:dyDescent="0.2">
      <c r="A58" s="12">
        <v>43</v>
      </c>
      <c r="B58" s="6" t="s">
        <v>144</v>
      </c>
      <c r="C58" s="15">
        <v>1165752</v>
      </c>
      <c r="D58" s="36" t="str">
        <f t="shared" si="2"/>
        <v>zum Artikel im Shop</v>
      </c>
      <c r="E58" s="6">
        <v>5</v>
      </c>
      <c r="F58" s="43">
        <v>5.7</v>
      </c>
      <c r="G58" s="8">
        <f t="shared" si="1"/>
        <v>28.5</v>
      </c>
    </row>
    <row r="59" spans="1:7" s="6" customFormat="1" x14ac:dyDescent="0.2">
      <c r="A59" s="12">
        <v>44</v>
      </c>
      <c r="B59" s="6" t="s">
        <v>145</v>
      </c>
      <c r="C59" s="15">
        <v>2008669</v>
      </c>
      <c r="D59" s="36" t="str">
        <f t="shared" si="2"/>
        <v>zum Artikel im Shop</v>
      </c>
      <c r="E59" s="6">
        <v>2</v>
      </c>
      <c r="F59" s="43">
        <v>73.900000000000006</v>
      </c>
      <c r="G59" s="8">
        <f t="shared" si="1"/>
        <v>147.80000000000001</v>
      </c>
    </row>
    <row r="60" spans="1:7" s="6" customFormat="1" x14ac:dyDescent="0.2">
      <c r="A60" s="12">
        <v>45</v>
      </c>
      <c r="B60" s="6" t="s">
        <v>36</v>
      </c>
      <c r="C60" s="15">
        <v>1023031</v>
      </c>
      <c r="D60" s="36" t="str">
        <f t="shared" si="2"/>
        <v>zum Artikel im Shop</v>
      </c>
      <c r="E60" s="6">
        <v>2</v>
      </c>
      <c r="F60" s="43">
        <v>28.6</v>
      </c>
      <c r="G60" s="8">
        <f t="shared" si="1"/>
        <v>57.2</v>
      </c>
    </row>
    <row r="61" spans="1:7" s="6" customFormat="1" x14ac:dyDescent="0.2">
      <c r="A61" s="12">
        <v>46</v>
      </c>
      <c r="B61" s="6" t="s">
        <v>98</v>
      </c>
      <c r="C61" s="15">
        <v>2006562</v>
      </c>
      <c r="D61" s="36" t="str">
        <f t="shared" si="2"/>
        <v>zum Artikel im Shop</v>
      </c>
      <c r="E61" s="6">
        <v>2</v>
      </c>
      <c r="F61" s="43">
        <v>4.3</v>
      </c>
      <c r="G61" s="8">
        <f t="shared" si="1"/>
        <v>8.6</v>
      </c>
    </row>
    <row r="62" spans="1:7" s="6" customFormat="1" x14ac:dyDescent="0.2">
      <c r="A62" s="12">
        <v>47</v>
      </c>
      <c r="B62" s="6" t="s">
        <v>99</v>
      </c>
      <c r="C62" s="15">
        <v>2006759</v>
      </c>
      <c r="D62" s="36" t="str">
        <f t="shared" si="2"/>
        <v>zum Artikel im Shop</v>
      </c>
      <c r="E62" s="6">
        <v>1</v>
      </c>
      <c r="F62" s="43">
        <v>29.4</v>
      </c>
      <c r="G62" s="8">
        <f t="shared" si="1"/>
        <v>29.4</v>
      </c>
    </row>
    <row r="63" spans="1:7" s="6" customFormat="1" x14ac:dyDescent="0.2">
      <c r="A63" s="12">
        <v>48</v>
      </c>
      <c r="B63" s="6" t="s">
        <v>100</v>
      </c>
      <c r="C63" s="15">
        <v>2006758</v>
      </c>
      <c r="D63" s="36" t="str">
        <f t="shared" si="2"/>
        <v>zum Artikel im Shop</v>
      </c>
      <c r="E63" s="6">
        <v>5</v>
      </c>
      <c r="F63" s="43">
        <v>20.399999999999999</v>
      </c>
      <c r="G63" s="8">
        <f t="shared" si="1"/>
        <v>102</v>
      </c>
    </row>
    <row r="64" spans="1:7" s="6" customFormat="1" x14ac:dyDescent="0.2">
      <c r="A64" s="12">
        <v>49</v>
      </c>
      <c r="B64" s="6" t="s">
        <v>101</v>
      </c>
      <c r="C64" s="15">
        <v>1040081</v>
      </c>
      <c r="D64" s="36" t="str">
        <f t="shared" si="2"/>
        <v>zum Artikel im Shop</v>
      </c>
      <c r="E64" s="6">
        <v>1</v>
      </c>
      <c r="F64" s="43">
        <v>29.8</v>
      </c>
      <c r="G64" s="8">
        <f t="shared" si="1"/>
        <v>29.8</v>
      </c>
    </row>
    <row r="65" spans="1:7" s="6" customFormat="1" x14ac:dyDescent="0.2">
      <c r="A65" s="12">
        <v>50</v>
      </c>
      <c r="B65" s="6" t="s">
        <v>102</v>
      </c>
      <c r="C65" s="15">
        <v>2006500</v>
      </c>
      <c r="D65" s="36" t="str">
        <f t="shared" si="2"/>
        <v>zum Artikel im Shop</v>
      </c>
      <c r="E65" s="6">
        <v>3</v>
      </c>
      <c r="F65" s="43">
        <v>8.5</v>
      </c>
      <c r="G65" s="8">
        <f t="shared" si="1"/>
        <v>25.5</v>
      </c>
    </row>
    <row r="66" spans="1:7" s="6" customFormat="1" x14ac:dyDescent="0.2">
      <c r="A66" s="12">
        <v>51</v>
      </c>
      <c r="B66" s="6" t="s">
        <v>146</v>
      </c>
      <c r="C66" s="15">
        <v>2006664</v>
      </c>
      <c r="D66" s="36" t="str">
        <f t="shared" si="2"/>
        <v>zum Artikel im Shop</v>
      </c>
      <c r="E66" s="6">
        <v>2</v>
      </c>
      <c r="F66" s="43">
        <v>11.3</v>
      </c>
      <c r="G66" s="8">
        <f t="shared" si="1"/>
        <v>22.6</v>
      </c>
    </row>
    <row r="67" spans="1:7" s="6" customFormat="1" x14ac:dyDescent="0.2">
      <c r="A67" s="12">
        <v>52</v>
      </c>
      <c r="B67" s="6" t="s">
        <v>147</v>
      </c>
      <c r="C67" s="15">
        <v>2006644</v>
      </c>
      <c r="D67" s="36" t="str">
        <f t="shared" si="2"/>
        <v>zum Artikel im Shop</v>
      </c>
      <c r="E67" s="6">
        <v>2</v>
      </c>
      <c r="F67" s="43">
        <v>13.9</v>
      </c>
      <c r="G67" s="8">
        <f t="shared" si="1"/>
        <v>27.8</v>
      </c>
    </row>
    <row r="68" spans="1:7" s="6" customFormat="1" x14ac:dyDescent="0.2">
      <c r="A68" s="12">
        <v>53</v>
      </c>
      <c r="B68" s="6" t="s">
        <v>148</v>
      </c>
      <c r="C68" s="15">
        <v>2006641</v>
      </c>
      <c r="D68" s="36" t="str">
        <f t="shared" si="2"/>
        <v>zum Artikel im Shop</v>
      </c>
      <c r="E68" s="6">
        <v>1</v>
      </c>
      <c r="F68" s="43">
        <v>72</v>
      </c>
      <c r="G68" s="8">
        <f t="shared" si="1"/>
        <v>72</v>
      </c>
    </row>
    <row r="69" spans="1:7" s="6" customFormat="1" x14ac:dyDescent="0.2">
      <c r="A69" s="12">
        <v>54</v>
      </c>
      <c r="B69" s="6" t="s">
        <v>149</v>
      </c>
      <c r="C69" s="15">
        <v>2006633</v>
      </c>
      <c r="D69" s="36" t="str">
        <f t="shared" si="2"/>
        <v>zum Artikel im Shop</v>
      </c>
      <c r="E69" s="6">
        <v>5</v>
      </c>
      <c r="F69" s="43">
        <v>18.8</v>
      </c>
      <c r="G69" s="8">
        <f t="shared" si="1"/>
        <v>94</v>
      </c>
    </row>
    <row r="70" spans="1:7" s="6" customFormat="1" x14ac:dyDescent="0.2">
      <c r="A70" s="12">
        <v>55</v>
      </c>
      <c r="B70" s="6" t="s">
        <v>150</v>
      </c>
      <c r="C70" s="15">
        <v>2006738</v>
      </c>
      <c r="D70" s="36" t="str">
        <f t="shared" si="2"/>
        <v>zum Artikel im Shop</v>
      </c>
      <c r="E70" s="6">
        <v>1</v>
      </c>
      <c r="F70" s="43">
        <v>6.9</v>
      </c>
      <c r="G70" s="8">
        <f t="shared" si="1"/>
        <v>6.9</v>
      </c>
    </row>
    <row r="71" spans="1:7" s="6" customFormat="1" x14ac:dyDescent="0.2">
      <c r="A71" s="12">
        <v>56</v>
      </c>
      <c r="B71" s="6" t="s">
        <v>151</v>
      </c>
      <c r="C71" s="15">
        <v>2006506</v>
      </c>
      <c r="D71" s="36" t="str">
        <f t="shared" si="2"/>
        <v>zum Artikel im Shop</v>
      </c>
      <c r="E71" s="6">
        <v>1</v>
      </c>
      <c r="F71" s="43">
        <v>74.8</v>
      </c>
      <c r="G71" s="8">
        <f t="shared" si="1"/>
        <v>74.8</v>
      </c>
    </row>
    <row r="72" spans="1:7" s="6" customFormat="1" x14ac:dyDescent="0.2">
      <c r="A72" s="12">
        <v>57</v>
      </c>
      <c r="B72" s="6" t="s">
        <v>62</v>
      </c>
      <c r="C72" s="15">
        <v>2006505</v>
      </c>
      <c r="D72" s="36" t="str">
        <f t="shared" si="2"/>
        <v>zum Artikel im Shop</v>
      </c>
      <c r="E72" s="6">
        <v>4</v>
      </c>
      <c r="F72" s="43">
        <v>45.6</v>
      </c>
      <c r="G72" s="8">
        <f t="shared" si="1"/>
        <v>182.4</v>
      </c>
    </row>
    <row r="73" spans="1:7" s="6" customFormat="1" x14ac:dyDescent="0.2">
      <c r="A73" s="12">
        <v>58</v>
      </c>
      <c r="B73" s="6" t="s">
        <v>63</v>
      </c>
      <c r="C73" s="15">
        <v>2006501</v>
      </c>
      <c r="D73" s="36" t="str">
        <f t="shared" si="2"/>
        <v>zum Artikel im Shop</v>
      </c>
      <c r="E73" s="6">
        <v>4</v>
      </c>
      <c r="F73" s="43">
        <v>29.7</v>
      </c>
      <c r="G73" s="8">
        <f t="shared" si="1"/>
        <v>118.8</v>
      </c>
    </row>
    <row r="74" spans="1:7" s="6" customFormat="1" x14ac:dyDescent="0.2">
      <c r="A74" s="12"/>
      <c r="C74" s="15"/>
      <c r="D74" s="38"/>
      <c r="F74" s="37"/>
      <c r="G74" s="8"/>
    </row>
    <row r="75" spans="1:7" s="6" customFormat="1" ht="15.75" x14ac:dyDescent="0.25">
      <c r="A75" s="26"/>
      <c r="B75" s="27" t="s">
        <v>64</v>
      </c>
      <c r="C75" s="33"/>
      <c r="D75" s="39"/>
      <c r="E75" s="29"/>
      <c r="F75" s="40"/>
      <c r="G75" s="30"/>
    </row>
    <row r="76" spans="1:7" s="6" customFormat="1" x14ac:dyDescent="0.2">
      <c r="A76" s="12">
        <v>59</v>
      </c>
      <c r="B76" s="6" t="s">
        <v>65</v>
      </c>
      <c r="C76" s="15">
        <v>1093408</v>
      </c>
      <c r="D76" s="36" t="str">
        <f t="shared" ref="D76:D83" si="3">HYPERLINK(CONCATENATE("https://www.conatex.com/catalog/sku-",C76),"zum Artikel im Shop")</f>
        <v>zum Artikel im Shop</v>
      </c>
      <c r="E76" s="6">
        <v>5</v>
      </c>
      <c r="F76" s="43">
        <v>15.6</v>
      </c>
      <c r="G76" s="8">
        <f t="shared" si="1"/>
        <v>78</v>
      </c>
    </row>
    <row r="77" spans="1:7" s="6" customFormat="1" x14ac:dyDescent="0.2">
      <c r="A77" s="12">
        <f>A76+1</f>
        <v>60</v>
      </c>
      <c r="B77" s="6" t="s">
        <v>5</v>
      </c>
      <c r="C77" s="15">
        <v>2000177</v>
      </c>
      <c r="D77" s="36" t="str">
        <f t="shared" si="3"/>
        <v>zum Artikel im Shop</v>
      </c>
      <c r="E77" s="6">
        <v>3</v>
      </c>
      <c r="F77" s="43">
        <v>3.2</v>
      </c>
      <c r="G77" s="8">
        <f t="shared" si="1"/>
        <v>9.6000000000000014</v>
      </c>
    </row>
    <row r="78" spans="1:7" s="6" customFormat="1" x14ac:dyDescent="0.2">
      <c r="A78" s="12">
        <v>60</v>
      </c>
      <c r="B78" s="6" t="s">
        <v>6</v>
      </c>
      <c r="C78" s="15">
        <v>2000417</v>
      </c>
      <c r="D78" s="36" t="str">
        <f t="shared" si="3"/>
        <v>zum Artikel im Shop</v>
      </c>
      <c r="E78" s="6">
        <v>3</v>
      </c>
      <c r="F78" s="43">
        <v>4.2</v>
      </c>
      <c r="G78" s="8">
        <f t="shared" si="1"/>
        <v>12.600000000000001</v>
      </c>
    </row>
    <row r="79" spans="1:7" s="6" customFormat="1" x14ac:dyDescent="0.2">
      <c r="A79" s="12">
        <f t="shared" ref="A79" si="4">A78+1</f>
        <v>61</v>
      </c>
      <c r="B79" s="6" t="s">
        <v>7</v>
      </c>
      <c r="C79" s="15">
        <v>1012398</v>
      </c>
      <c r="D79" s="36" t="str">
        <f t="shared" si="3"/>
        <v>zum Artikel im Shop</v>
      </c>
      <c r="E79" s="6">
        <v>5</v>
      </c>
      <c r="F79" s="43">
        <v>2.75</v>
      </c>
      <c r="G79" s="8">
        <f t="shared" si="1"/>
        <v>13.75</v>
      </c>
    </row>
    <row r="80" spans="1:7" s="6" customFormat="1" x14ac:dyDescent="0.2">
      <c r="A80" s="12">
        <v>61</v>
      </c>
      <c r="B80" s="6" t="s">
        <v>8</v>
      </c>
      <c r="C80" s="15">
        <v>1093370</v>
      </c>
      <c r="D80" s="36" t="str">
        <f t="shared" si="3"/>
        <v>zum Artikel im Shop</v>
      </c>
      <c r="E80" s="6">
        <v>3</v>
      </c>
      <c r="F80" s="43">
        <v>2.2999999999999998</v>
      </c>
      <c r="G80" s="8">
        <f t="shared" si="1"/>
        <v>6.8999999999999995</v>
      </c>
    </row>
    <row r="81" spans="1:7" s="6" customFormat="1" x14ac:dyDescent="0.2">
      <c r="A81" s="12">
        <f t="shared" ref="A81" si="5">A80+1</f>
        <v>62</v>
      </c>
      <c r="B81" s="6" t="s">
        <v>9</v>
      </c>
      <c r="C81" s="15">
        <v>1093382</v>
      </c>
      <c r="D81" s="36" t="str">
        <f t="shared" si="3"/>
        <v>zum Artikel im Shop</v>
      </c>
      <c r="E81" s="6">
        <v>3</v>
      </c>
      <c r="F81" s="43">
        <v>12.95</v>
      </c>
      <c r="G81" s="8">
        <f t="shared" si="1"/>
        <v>38.849999999999994</v>
      </c>
    </row>
    <row r="82" spans="1:7" s="6" customFormat="1" x14ac:dyDescent="0.2">
      <c r="A82" s="12">
        <v>62</v>
      </c>
      <c r="B82" s="6" t="s">
        <v>10</v>
      </c>
      <c r="C82" s="15">
        <v>1093383</v>
      </c>
      <c r="D82" s="36" t="str">
        <f t="shared" si="3"/>
        <v>zum Artikel im Shop</v>
      </c>
      <c r="E82" s="6">
        <v>3</v>
      </c>
      <c r="F82" s="43">
        <v>13.8</v>
      </c>
      <c r="G82" s="8">
        <f t="shared" si="1"/>
        <v>41.400000000000006</v>
      </c>
    </row>
    <row r="83" spans="1:7" s="6" customFormat="1" x14ac:dyDescent="0.2">
      <c r="A83" s="12">
        <f t="shared" ref="A83" si="6">A82+1</f>
        <v>63</v>
      </c>
      <c r="B83" s="6" t="s">
        <v>71</v>
      </c>
      <c r="C83" s="15">
        <v>1093384</v>
      </c>
      <c r="D83" s="36" t="str">
        <f t="shared" si="3"/>
        <v>zum Artikel im Shop</v>
      </c>
      <c r="E83" s="6">
        <v>3</v>
      </c>
      <c r="F83" s="43">
        <v>13.8</v>
      </c>
      <c r="G83" s="8">
        <f t="shared" si="1"/>
        <v>41.400000000000006</v>
      </c>
    </row>
    <row r="84" spans="1:7" s="6" customFormat="1" x14ac:dyDescent="0.2">
      <c r="A84" s="14"/>
      <c r="C84" s="15"/>
      <c r="D84" s="16"/>
      <c r="F84" s="8"/>
      <c r="G84" s="18"/>
    </row>
    <row r="85" spans="1:7" s="6" customFormat="1" ht="15.75" x14ac:dyDescent="0.25">
      <c r="A85" s="26"/>
      <c r="B85" s="27" t="s">
        <v>17</v>
      </c>
      <c r="C85" s="33"/>
      <c r="D85" s="39"/>
      <c r="E85" s="29"/>
      <c r="F85" s="40"/>
      <c r="G85" s="30"/>
    </row>
    <row r="86" spans="1:7" s="6" customFormat="1" x14ac:dyDescent="0.2">
      <c r="A86" s="12">
        <f>A83+1</f>
        <v>64</v>
      </c>
      <c r="B86" s="6" t="s">
        <v>152</v>
      </c>
      <c r="C86" s="15">
        <v>2000042</v>
      </c>
      <c r="D86" s="36" t="str">
        <f t="shared" ref="D86:D93" si="7">HYPERLINK(CONCATENATE("https://www.conatex.com/catalog/sku-",C86),"zum Artikel im Shop")</f>
        <v>zum Artikel im Shop</v>
      </c>
      <c r="E86" s="6">
        <v>2</v>
      </c>
      <c r="F86" s="43">
        <v>3.6</v>
      </c>
      <c r="G86" s="8">
        <f t="shared" ref="G86:G93" si="8">E86*F86</f>
        <v>7.2</v>
      </c>
    </row>
    <row r="87" spans="1:7" s="6" customFormat="1" x14ac:dyDescent="0.2">
      <c r="A87" s="12">
        <f t="shared" ref="A87:A93" si="9">A86+1</f>
        <v>65</v>
      </c>
      <c r="B87" s="6" t="s">
        <v>74</v>
      </c>
      <c r="C87" s="15">
        <v>2000114</v>
      </c>
      <c r="D87" s="36" t="str">
        <f t="shared" si="7"/>
        <v>zum Artikel im Shop</v>
      </c>
      <c r="E87" s="6">
        <v>15</v>
      </c>
      <c r="F87" s="43">
        <v>7.95</v>
      </c>
      <c r="G87" s="8">
        <f t="shared" si="8"/>
        <v>119.25</v>
      </c>
    </row>
    <row r="88" spans="1:7" s="6" customFormat="1" x14ac:dyDescent="0.2">
      <c r="A88" s="12">
        <f t="shared" si="9"/>
        <v>66</v>
      </c>
      <c r="B88" s="6" t="s">
        <v>75</v>
      </c>
      <c r="C88" s="15">
        <v>2004704</v>
      </c>
      <c r="D88" s="36" t="str">
        <f t="shared" si="7"/>
        <v>zum Artikel im Shop</v>
      </c>
      <c r="E88" s="6">
        <v>5</v>
      </c>
      <c r="F88" s="43">
        <v>11.8</v>
      </c>
      <c r="G88" s="8">
        <f t="shared" si="8"/>
        <v>59</v>
      </c>
    </row>
    <row r="89" spans="1:7" s="6" customFormat="1" x14ac:dyDescent="0.2">
      <c r="A89" s="12">
        <f t="shared" si="9"/>
        <v>67</v>
      </c>
      <c r="B89" s="6" t="s">
        <v>153</v>
      </c>
      <c r="C89" s="15">
        <v>2004703</v>
      </c>
      <c r="D89" s="36" t="str">
        <f t="shared" si="7"/>
        <v>zum Artikel im Shop</v>
      </c>
      <c r="E89" s="6">
        <v>4</v>
      </c>
      <c r="F89" s="43">
        <v>17.899999999999999</v>
      </c>
      <c r="G89" s="8">
        <f t="shared" si="8"/>
        <v>71.599999999999994</v>
      </c>
    </row>
    <row r="90" spans="1:7" s="6" customFormat="1" x14ac:dyDescent="0.2">
      <c r="A90" s="12">
        <f t="shared" si="9"/>
        <v>68</v>
      </c>
      <c r="B90" s="6" t="s">
        <v>154</v>
      </c>
      <c r="C90" s="15">
        <v>1023100</v>
      </c>
      <c r="D90" s="36" t="str">
        <f t="shared" si="7"/>
        <v>zum Artikel im Shop</v>
      </c>
      <c r="E90" s="6">
        <v>15</v>
      </c>
      <c r="F90" s="43">
        <v>0.9</v>
      </c>
      <c r="G90" s="8">
        <f t="shared" si="8"/>
        <v>13.5</v>
      </c>
    </row>
    <row r="91" spans="1:7" s="6" customFormat="1" x14ac:dyDescent="0.2">
      <c r="A91" s="12">
        <f t="shared" si="9"/>
        <v>69</v>
      </c>
      <c r="B91" s="6" t="s">
        <v>76</v>
      </c>
      <c r="C91" s="15">
        <v>2004705</v>
      </c>
      <c r="D91" s="36" t="str">
        <f t="shared" si="7"/>
        <v>zum Artikel im Shop</v>
      </c>
      <c r="E91" s="6">
        <v>2</v>
      </c>
      <c r="F91" s="43">
        <v>14.5</v>
      </c>
      <c r="G91" s="8">
        <f t="shared" si="8"/>
        <v>29</v>
      </c>
    </row>
    <row r="92" spans="1:7" s="6" customFormat="1" x14ac:dyDescent="0.2">
      <c r="A92" s="12">
        <f t="shared" si="9"/>
        <v>70</v>
      </c>
      <c r="B92" s="6" t="s">
        <v>107</v>
      </c>
      <c r="C92" s="15">
        <v>2004706</v>
      </c>
      <c r="D92" s="36" t="str">
        <f t="shared" si="7"/>
        <v>zum Artikel im Shop</v>
      </c>
      <c r="E92" s="6">
        <v>2</v>
      </c>
      <c r="F92" s="43">
        <v>17.8</v>
      </c>
      <c r="G92" s="8">
        <f t="shared" si="8"/>
        <v>35.6</v>
      </c>
    </row>
    <row r="93" spans="1:7" s="6" customFormat="1" x14ac:dyDescent="0.2">
      <c r="A93" s="12">
        <f t="shared" si="9"/>
        <v>71</v>
      </c>
      <c r="B93" s="6" t="s">
        <v>108</v>
      </c>
      <c r="C93" s="15">
        <v>2000045</v>
      </c>
      <c r="D93" s="36" t="str">
        <f t="shared" si="7"/>
        <v>zum Artikel im Shop</v>
      </c>
      <c r="E93" s="6">
        <v>1</v>
      </c>
      <c r="F93" s="43">
        <v>14.4</v>
      </c>
      <c r="G93" s="8">
        <f t="shared" si="8"/>
        <v>14.4</v>
      </c>
    </row>
    <row r="94" spans="1:7" s="6" customFormat="1" x14ac:dyDescent="0.2">
      <c r="A94" s="12"/>
      <c r="B94" s="6" t="s">
        <v>109</v>
      </c>
      <c r="C94" s="15"/>
      <c r="D94" s="38"/>
      <c r="F94" s="37"/>
      <c r="G94" s="8"/>
    </row>
    <row r="95" spans="1:7" s="6" customFormat="1" x14ac:dyDescent="0.2">
      <c r="A95" s="14"/>
      <c r="C95" s="15"/>
      <c r="D95" s="16"/>
      <c r="F95" s="8"/>
      <c r="G95" s="18"/>
    </row>
    <row r="96" spans="1:7" s="6" customFormat="1" ht="15.75" x14ac:dyDescent="0.25">
      <c r="A96" s="26"/>
      <c r="B96" s="27" t="s">
        <v>155</v>
      </c>
      <c r="C96" s="33"/>
      <c r="D96" s="39"/>
      <c r="E96" s="29"/>
      <c r="F96" s="40"/>
      <c r="G96" s="30"/>
    </row>
    <row r="97" spans="1:7" s="6" customFormat="1" x14ac:dyDescent="0.2">
      <c r="A97" s="12">
        <f>A93+1</f>
        <v>72</v>
      </c>
      <c r="B97" s="6" t="s">
        <v>82</v>
      </c>
      <c r="C97" s="15">
        <v>1002357</v>
      </c>
      <c r="D97" s="36" t="str">
        <f t="shared" ref="D97:D110" si="10">HYPERLINK(CONCATENATE("https://www.conatex.com/catalog/sku-",C97),"zum Artikel im Shop")</f>
        <v>zum Artikel im Shop</v>
      </c>
      <c r="E97" s="6">
        <v>4</v>
      </c>
      <c r="F97" s="43">
        <v>6.95</v>
      </c>
      <c r="G97" s="8">
        <f t="shared" ref="G97:G110" si="11">E97*F97</f>
        <v>27.8</v>
      </c>
    </row>
    <row r="98" spans="1:7" s="6" customFormat="1" x14ac:dyDescent="0.2">
      <c r="A98" s="12">
        <f t="shared" ref="A98:A109" si="12">A97+1</f>
        <v>73</v>
      </c>
      <c r="B98" s="6" t="s">
        <v>156</v>
      </c>
      <c r="C98" s="15">
        <v>1002379</v>
      </c>
      <c r="D98" s="36" t="str">
        <f t="shared" si="10"/>
        <v>zum Artikel im Shop</v>
      </c>
      <c r="E98" s="6">
        <v>1</v>
      </c>
      <c r="F98" s="43">
        <v>2.5499999999999998</v>
      </c>
      <c r="G98" s="8">
        <f t="shared" si="11"/>
        <v>2.5499999999999998</v>
      </c>
    </row>
    <row r="99" spans="1:7" s="6" customFormat="1" x14ac:dyDescent="0.2">
      <c r="A99" s="12">
        <f t="shared" si="12"/>
        <v>74</v>
      </c>
      <c r="B99" s="6" t="s">
        <v>83</v>
      </c>
      <c r="C99" s="15">
        <v>2000286</v>
      </c>
      <c r="D99" s="36" t="str">
        <f t="shared" si="10"/>
        <v>zum Artikel im Shop</v>
      </c>
      <c r="E99" s="6">
        <v>15</v>
      </c>
      <c r="F99" s="43">
        <v>0.85</v>
      </c>
      <c r="G99" s="8">
        <f t="shared" si="11"/>
        <v>12.75</v>
      </c>
    </row>
    <row r="100" spans="1:7" s="6" customFormat="1" x14ac:dyDescent="0.2">
      <c r="A100" s="12">
        <f t="shared" si="12"/>
        <v>75</v>
      </c>
      <c r="B100" s="6" t="s">
        <v>85</v>
      </c>
      <c r="C100" s="15">
        <v>2006654</v>
      </c>
      <c r="D100" s="36" t="str">
        <f t="shared" si="10"/>
        <v>zum Artikel im Shop</v>
      </c>
      <c r="E100" s="6">
        <v>4</v>
      </c>
      <c r="F100" s="43">
        <v>2.6</v>
      </c>
      <c r="G100" s="8">
        <f t="shared" si="11"/>
        <v>10.4</v>
      </c>
    </row>
    <row r="101" spans="1:7" s="6" customFormat="1" x14ac:dyDescent="0.2">
      <c r="A101" s="12">
        <f t="shared" si="12"/>
        <v>76</v>
      </c>
      <c r="B101" s="6" t="s">
        <v>84</v>
      </c>
      <c r="C101" s="15">
        <v>2006655</v>
      </c>
      <c r="D101" s="36" t="str">
        <f t="shared" si="10"/>
        <v>zum Artikel im Shop</v>
      </c>
      <c r="E101" s="6">
        <v>15</v>
      </c>
      <c r="F101" s="43">
        <v>1.8</v>
      </c>
      <c r="G101" s="8">
        <f t="shared" si="11"/>
        <v>27</v>
      </c>
    </row>
    <row r="102" spans="1:7" s="6" customFormat="1" x14ac:dyDescent="0.2">
      <c r="A102" s="12">
        <f t="shared" si="12"/>
        <v>77</v>
      </c>
      <c r="B102" s="6" t="s">
        <v>157</v>
      </c>
      <c r="C102" s="15">
        <v>1086472</v>
      </c>
      <c r="D102" s="36" t="str">
        <f t="shared" si="10"/>
        <v>zum Artikel im Shop</v>
      </c>
      <c r="E102" s="6">
        <v>1</v>
      </c>
      <c r="F102" s="43">
        <v>6.55</v>
      </c>
      <c r="G102" s="8">
        <f t="shared" si="11"/>
        <v>6.55</v>
      </c>
    </row>
    <row r="103" spans="1:7" s="6" customFormat="1" x14ac:dyDescent="0.2">
      <c r="A103" s="12">
        <f t="shared" si="12"/>
        <v>78</v>
      </c>
      <c r="B103" s="6" t="s">
        <v>117</v>
      </c>
      <c r="C103" s="15">
        <v>2000026</v>
      </c>
      <c r="D103" s="36" t="str">
        <f t="shared" si="10"/>
        <v>zum Artikel im Shop</v>
      </c>
      <c r="E103" s="6">
        <v>1</v>
      </c>
      <c r="F103" s="43">
        <v>6.6</v>
      </c>
      <c r="G103" s="8">
        <f t="shared" si="11"/>
        <v>6.6</v>
      </c>
    </row>
    <row r="104" spans="1:7" s="6" customFormat="1" x14ac:dyDescent="0.2">
      <c r="A104" s="12">
        <f t="shared" si="12"/>
        <v>79</v>
      </c>
      <c r="B104" s="6" t="s">
        <v>118</v>
      </c>
      <c r="C104" s="15">
        <v>1040199</v>
      </c>
      <c r="D104" s="36" t="str">
        <f t="shared" si="10"/>
        <v>zum Artikel im Shop</v>
      </c>
      <c r="E104" s="6">
        <v>1</v>
      </c>
      <c r="F104" s="43">
        <v>4.2</v>
      </c>
      <c r="G104" s="8">
        <f t="shared" si="11"/>
        <v>4.2</v>
      </c>
    </row>
    <row r="105" spans="1:7" s="6" customFormat="1" x14ac:dyDescent="0.2">
      <c r="A105" s="12">
        <f t="shared" si="12"/>
        <v>80</v>
      </c>
      <c r="B105" s="6" t="s">
        <v>119</v>
      </c>
      <c r="C105" s="15">
        <v>1077067</v>
      </c>
      <c r="D105" s="36" t="str">
        <f t="shared" si="10"/>
        <v>zum Artikel im Shop</v>
      </c>
      <c r="E105" s="6">
        <v>1</v>
      </c>
      <c r="F105" s="43">
        <v>2.5499999999999998</v>
      </c>
      <c r="G105" s="8">
        <f t="shared" si="11"/>
        <v>2.5499999999999998</v>
      </c>
    </row>
    <row r="106" spans="1:7" s="6" customFormat="1" x14ac:dyDescent="0.2">
      <c r="A106" s="12">
        <f t="shared" si="12"/>
        <v>81</v>
      </c>
      <c r="B106" s="6" t="s">
        <v>158</v>
      </c>
      <c r="C106" s="15">
        <v>1086473</v>
      </c>
      <c r="D106" s="36" t="str">
        <f t="shared" si="10"/>
        <v>zum Artikel im Shop</v>
      </c>
      <c r="E106" s="6">
        <v>1</v>
      </c>
      <c r="F106" s="43">
        <v>18.899999999999999</v>
      </c>
      <c r="G106" s="8">
        <f t="shared" si="11"/>
        <v>18.899999999999999</v>
      </c>
    </row>
    <row r="107" spans="1:7" s="6" customFormat="1" x14ac:dyDescent="0.2">
      <c r="A107" s="12">
        <f t="shared" si="12"/>
        <v>82</v>
      </c>
      <c r="B107" s="6" t="s">
        <v>159</v>
      </c>
      <c r="C107" s="15">
        <v>1215030</v>
      </c>
      <c r="D107" s="36" t="str">
        <f t="shared" si="10"/>
        <v>zum Artikel im Shop</v>
      </c>
      <c r="E107" s="6">
        <v>5</v>
      </c>
      <c r="F107" s="43">
        <v>1.8</v>
      </c>
      <c r="G107" s="8">
        <f t="shared" si="11"/>
        <v>9</v>
      </c>
    </row>
    <row r="108" spans="1:7" s="6" customFormat="1" x14ac:dyDescent="0.2">
      <c r="A108" s="12">
        <f t="shared" si="12"/>
        <v>83</v>
      </c>
      <c r="B108" s="6" t="s">
        <v>160</v>
      </c>
      <c r="C108" s="15">
        <v>1215031</v>
      </c>
      <c r="D108" s="36" t="str">
        <f t="shared" si="10"/>
        <v>zum Artikel im Shop</v>
      </c>
      <c r="E108" s="6">
        <v>5</v>
      </c>
      <c r="F108" s="43">
        <v>1.9</v>
      </c>
      <c r="G108" s="8">
        <f t="shared" si="11"/>
        <v>9.5</v>
      </c>
    </row>
    <row r="109" spans="1:7" s="6" customFormat="1" x14ac:dyDescent="0.2">
      <c r="A109" s="12">
        <f t="shared" si="12"/>
        <v>84</v>
      </c>
      <c r="B109" s="6" t="s">
        <v>161</v>
      </c>
      <c r="C109" s="15">
        <v>1215032</v>
      </c>
      <c r="D109" s="36" t="str">
        <f t="shared" si="10"/>
        <v>zum Artikel im Shop</v>
      </c>
      <c r="E109" s="6">
        <v>5</v>
      </c>
      <c r="F109" s="43">
        <v>4.8</v>
      </c>
      <c r="G109" s="8">
        <f t="shared" si="11"/>
        <v>24</v>
      </c>
    </row>
    <row r="110" spans="1:7" s="6" customFormat="1" x14ac:dyDescent="0.2">
      <c r="A110" s="12">
        <v>85</v>
      </c>
      <c r="B110" s="6" t="s">
        <v>162</v>
      </c>
      <c r="C110" s="15">
        <v>1002393</v>
      </c>
      <c r="D110" s="36" t="str">
        <f t="shared" si="10"/>
        <v>zum Artikel im Shop</v>
      </c>
      <c r="E110" s="6">
        <v>1</v>
      </c>
      <c r="F110" s="43">
        <v>10.4</v>
      </c>
      <c r="G110" s="8">
        <f t="shared" si="11"/>
        <v>10.4</v>
      </c>
    </row>
    <row r="111" spans="1:7" s="6" customFormat="1" x14ac:dyDescent="0.2">
      <c r="A111" s="14"/>
      <c r="C111" s="17"/>
      <c r="D111" s="9"/>
      <c r="F111" s="8"/>
      <c r="G111" s="18"/>
    </row>
    <row r="112" spans="1:7" s="6" customFormat="1" ht="15.75" x14ac:dyDescent="0.25">
      <c r="A112" s="32"/>
      <c r="B112" s="27" t="s">
        <v>120</v>
      </c>
      <c r="C112" s="35"/>
      <c r="D112" s="34"/>
      <c r="E112" s="29"/>
      <c r="F112" s="30"/>
      <c r="G112" s="31"/>
    </row>
    <row r="113" spans="1:7" s="6" customFormat="1" x14ac:dyDescent="0.2">
      <c r="A113" s="12">
        <v>86</v>
      </c>
      <c r="B113" s="6" t="s">
        <v>121</v>
      </c>
      <c r="C113" s="41" t="s">
        <v>122</v>
      </c>
      <c r="D113" s="16" t="str">
        <f t="shared" ref="D113:D121" si="13">HYPERLINK(CONCATENATE("https://www.conatex.com/catalog/sku-",C113),"zum Artikel im Shop")</f>
        <v>zum Artikel im Shop</v>
      </c>
      <c r="E113" s="6">
        <v>15</v>
      </c>
      <c r="F113" s="43">
        <v>11.2</v>
      </c>
      <c r="G113" s="18">
        <f t="shared" ref="G113:G121" si="14">F113*E113</f>
        <v>168</v>
      </c>
    </row>
    <row r="114" spans="1:7" s="6" customFormat="1" x14ac:dyDescent="0.2">
      <c r="A114" s="12">
        <v>87</v>
      </c>
      <c r="B114" s="6" t="s">
        <v>88</v>
      </c>
      <c r="C114" s="41" t="s">
        <v>123</v>
      </c>
      <c r="D114" s="16" t="str">
        <f t="shared" si="13"/>
        <v>zum Artikel im Shop</v>
      </c>
      <c r="E114" s="6">
        <v>15</v>
      </c>
      <c r="F114" s="43">
        <v>1.2</v>
      </c>
      <c r="G114" s="18">
        <f t="shared" si="14"/>
        <v>18</v>
      </c>
    </row>
    <row r="115" spans="1:7" s="6" customFormat="1" x14ac:dyDescent="0.2">
      <c r="A115" s="12">
        <v>88</v>
      </c>
      <c r="B115" s="6" t="s">
        <v>97</v>
      </c>
      <c r="C115" s="41" t="s">
        <v>124</v>
      </c>
      <c r="D115" s="16" t="str">
        <f t="shared" si="13"/>
        <v>zum Artikel im Shop</v>
      </c>
      <c r="E115" s="6">
        <v>15</v>
      </c>
      <c r="F115" s="43">
        <v>8.6</v>
      </c>
      <c r="G115" s="18">
        <f t="shared" si="14"/>
        <v>129</v>
      </c>
    </row>
    <row r="116" spans="1:7" s="6" customFormat="1" x14ac:dyDescent="0.2">
      <c r="A116" s="12">
        <v>89</v>
      </c>
      <c r="B116" s="6" t="s">
        <v>89</v>
      </c>
      <c r="C116" s="41" t="s">
        <v>125</v>
      </c>
      <c r="D116" s="16" t="str">
        <f t="shared" si="13"/>
        <v>zum Artikel im Shop</v>
      </c>
      <c r="E116" s="6">
        <v>5</v>
      </c>
      <c r="F116" s="43">
        <v>27.3</v>
      </c>
      <c r="G116" s="18">
        <f t="shared" si="14"/>
        <v>136.5</v>
      </c>
    </row>
    <row r="117" spans="1:7" s="6" customFormat="1" x14ac:dyDescent="0.2">
      <c r="A117" s="12">
        <v>90</v>
      </c>
      <c r="B117" s="6" t="s">
        <v>90</v>
      </c>
      <c r="C117" s="41" t="s">
        <v>126</v>
      </c>
      <c r="D117" s="16" t="str">
        <f t="shared" si="13"/>
        <v>zum Artikel im Shop</v>
      </c>
      <c r="E117" s="6">
        <v>5</v>
      </c>
      <c r="F117" s="43">
        <v>21</v>
      </c>
      <c r="G117" s="18">
        <f t="shared" si="14"/>
        <v>105</v>
      </c>
    </row>
    <row r="118" spans="1:7" s="6" customFormat="1" x14ac:dyDescent="0.2">
      <c r="A118" s="12">
        <v>91</v>
      </c>
      <c r="B118" s="6" t="s">
        <v>91</v>
      </c>
      <c r="C118" s="41" t="s">
        <v>127</v>
      </c>
      <c r="D118" s="16" t="str">
        <f t="shared" si="13"/>
        <v>zum Artikel im Shop</v>
      </c>
      <c r="E118" s="6">
        <v>5</v>
      </c>
      <c r="F118" s="43">
        <v>7.2</v>
      </c>
      <c r="G118" s="18">
        <f t="shared" si="14"/>
        <v>36</v>
      </c>
    </row>
    <row r="119" spans="1:7" s="6" customFormat="1" x14ac:dyDescent="0.2">
      <c r="A119" s="12">
        <v>92</v>
      </c>
      <c r="B119" s="6" t="s">
        <v>92</v>
      </c>
      <c r="C119" s="41" t="s">
        <v>128</v>
      </c>
      <c r="D119" s="16" t="str">
        <f t="shared" si="13"/>
        <v>zum Artikel im Shop</v>
      </c>
      <c r="E119" s="6">
        <v>5</v>
      </c>
      <c r="F119" s="43">
        <v>5.4</v>
      </c>
      <c r="G119" s="18">
        <f t="shared" si="14"/>
        <v>27</v>
      </c>
    </row>
    <row r="120" spans="1:7" s="6" customFormat="1" x14ac:dyDescent="0.2">
      <c r="A120" s="12">
        <v>93</v>
      </c>
      <c r="B120" s="6" t="s">
        <v>93</v>
      </c>
      <c r="C120" s="41" t="s">
        <v>129</v>
      </c>
      <c r="D120" s="16" t="str">
        <f t="shared" si="13"/>
        <v>zum Artikel im Shop</v>
      </c>
      <c r="E120" s="6">
        <v>5</v>
      </c>
      <c r="F120" s="43">
        <v>8.4</v>
      </c>
      <c r="G120" s="18">
        <f t="shared" si="14"/>
        <v>42</v>
      </c>
    </row>
    <row r="121" spans="1:7" s="6" customFormat="1" x14ac:dyDescent="0.2">
      <c r="A121" s="12">
        <v>94</v>
      </c>
      <c r="B121" s="6" t="s">
        <v>94</v>
      </c>
      <c r="C121" s="41" t="s">
        <v>130</v>
      </c>
      <c r="D121" s="16" t="str">
        <f t="shared" si="13"/>
        <v>zum Artikel im Shop</v>
      </c>
      <c r="E121" s="6">
        <v>5</v>
      </c>
      <c r="F121" s="43">
        <v>18.399999999999999</v>
      </c>
      <c r="G121" s="18">
        <f t="shared" si="14"/>
        <v>92</v>
      </c>
    </row>
    <row r="122" spans="1:7" s="6" customFormat="1" x14ac:dyDescent="0.2">
      <c r="A122" s="14"/>
      <c r="C122" s="17"/>
      <c r="D122" s="9"/>
      <c r="F122" s="8"/>
      <c r="G122" s="18"/>
    </row>
    <row r="123" spans="1:7" s="6" customFormat="1" ht="15.75" x14ac:dyDescent="0.25">
      <c r="A123" s="26"/>
      <c r="B123" s="27" t="s">
        <v>47</v>
      </c>
      <c r="C123" s="33"/>
      <c r="D123" s="39"/>
      <c r="E123" s="29"/>
      <c r="F123" s="40"/>
      <c r="G123" s="30"/>
    </row>
    <row r="124" spans="1:7" s="6" customFormat="1" x14ac:dyDescent="0.2">
      <c r="A124" s="12">
        <f>A121+1</f>
        <v>95</v>
      </c>
      <c r="B124" s="6" t="s">
        <v>48</v>
      </c>
      <c r="C124" s="15">
        <v>1042700</v>
      </c>
      <c r="D124" s="36" t="str">
        <f t="shared" ref="D124:D132" si="15">HYPERLINK(CONCATENATE("https://www.conatex.com/catalog/sku-",C124),"zum Artikel im Shop")</f>
        <v>zum Artikel im Shop</v>
      </c>
      <c r="E124" s="6">
        <v>5</v>
      </c>
      <c r="F124" s="43">
        <v>19.899999999999999</v>
      </c>
      <c r="G124" s="8">
        <f t="shared" ref="G124:G141" si="16">E124*F124</f>
        <v>99.5</v>
      </c>
    </row>
    <row r="125" spans="1:7" s="6" customFormat="1" x14ac:dyDescent="0.2">
      <c r="A125" s="12">
        <f t="shared" ref="A125:A129" si="17">A124+1</f>
        <v>96</v>
      </c>
      <c r="B125" s="6" t="s">
        <v>49</v>
      </c>
      <c r="C125" s="15">
        <v>1042702</v>
      </c>
      <c r="D125" s="36" t="str">
        <f t="shared" si="15"/>
        <v>zum Artikel im Shop</v>
      </c>
      <c r="E125" s="6">
        <v>5</v>
      </c>
      <c r="F125" s="43">
        <v>4.45</v>
      </c>
      <c r="G125" s="8">
        <f t="shared" si="16"/>
        <v>22.25</v>
      </c>
    </row>
    <row r="126" spans="1:7" s="6" customFormat="1" x14ac:dyDescent="0.2">
      <c r="A126" s="12">
        <f t="shared" si="17"/>
        <v>97</v>
      </c>
      <c r="B126" s="6" t="s">
        <v>50</v>
      </c>
      <c r="C126" s="15">
        <v>1024202</v>
      </c>
      <c r="D126" s="36" t="str">
        <f t="shared" si="15"/>
        <v>zum Artikel im Shop</v>
      </c>
      <c r="E126" s="6">
        <v>1</v>
      </c>
      <c r="F126" s="43">
        <v>10.8</v>
      </c>
      <c r="G126" s="8">
        <f t="shared" si="16"/>
        <v>10.8</v>
      </c>
    </row>
    <row r="127" spans="1:7" s="6" customFormat="1" x14ac:dyDescent="0.2">
      <c r="A127" s="12">
        <f t="shared" si="17"/>
        <v>98</v>
      </c>
      <c r="B127" s="6" t="s">
        <v>51</v>
      </c>
      <c r="C127" s="15">
        <v>2015180</v>
      </c>
      <c r="D127" s="36" t="str">
        <f t="shared" si="15"/>
        <v>zum Artikel im Shop</v>
      </c>
      <c r="E127" s="6">
        <v>1</v>
      </c>
      <c r="F127" s="43">
        <v>296</v>
      </c>
      <c r="G127" s="8">
        <f t="shared" si="16"/>
        <v>296</v>
      </c>
    </row>
    <row r="128" spans="1:7" s="6" customFormat="1" x14ac:dyDescent="0.2">
      <c r="A128" s="12">
        <v>99</v>
      </c>
      <c r="B128" s="6" t="s">
        <v>163</v>
      </c>
      <c r="C128" s="15">
        <v>1215036</v>
      </c>
      <c r="D128" s="36" t="str">
        <f t="shared" si="15"/>
        <v>zum Artikel im Shop</v>
      </c>
      <c r="E128" s="6">
        <v>5</v>
      </c>
      <c r="F128" s="43">
        <v>83</v>
      </c>
      <c r="G128" s="8">
        <f t="shared" si="16"/>
        <v>415</v>
      </c>
    </row>
    <row r="129" spans="1:7" s="6" customFormat="1" x14ac:dyDescent="0.2">
      <c r="A129" s="12">
        <f t="shared" si="17"/>
        <v>100</v>
      </c>
      <c r="B129" s="6" t="s">
        <v>164</v>
      </c>
      <c r="C129" s="15">
        <v>1215037</v>
      </c>
      <c r="D129" s="36" t="str">
        <f t="shared" si="15"/>
        <v>zum Artikel im Shop</v>
      </c>
      <c r="E129" s="6">
        <v>15</v>
      </c>
      <c r="F129" s="43">
        <v>62</v>
      </c>
      <c r="G129" s="8">
        <f t="shared" si="16"/>
        <v>930</v>
      </c>
    </row>
    <row r="130" spans="1:7" s="6" customFormat="1" x14ac:dyDescent="0.2">
      <c r="A130" s="12">
        <v>101</v>
      </c>
      <c r="B130" s="6" t="s">
        <v>165</v>
      </c>
      <c r="C130" s="15">
        <v>1215039</v>
      </c>
      <c r="D130" s="36" t="str">
        <f t="shared" si="15"/>
        <v>zum Artikel im Shop</v>
      </c>
      <c r="E130" s="6">
        <v>5</v>
      </c>
      <c r="F130" s="43">
        <v>83</v>
      </c>
      <c r="G130" s="8">
        <f t="shared" si="16"/>
        <v>415</v>
      </c>
    </row>
    <row r="131" spans="1:7" s="6" customFormat="1" x14ac:dyDescent="0.2">
      <c r="A131" s="12">
        <v>102</v>
      </c>
      <c r="B131" s="6" t="s">
        <v>166</v>
      </c>
      <c r="C131" s="15">
        <v>1093367</v>
      </c>
      <c r="D131" s="36" t="str">
        <f t="shared" si="15"/>
        <v>zum Artikel im Shop</v>
      </c>
      <c r="E131" s="6">
        <v>5</v>
      </c>
      <c r="F131" s="43">
        <v>5.6</v>
      </c>
      <c r="G131" s="8">
        <f t="shared" si="16"/>
        <v>28</v>
      </c>
    </row>
    <row r="132" spans="1:7" s="6" customFormat="1" x14ac:dyDescent="0.2">
      <c r="A132" s="12">
        <v>103</v>
      </c>
      <c r="B132" s="6" t="s">
        <v>52</v>
      </c>
      <c r="C132" s="15">
        <v>2000025</v>
      </c>
      <c r="D132" s="36" t="str">
        <f t="shared" si="15"/>
        <v>zum Artikel im Shop</v>
      </c>
      <c r="E132" s="6">
        <v>10</v>
      </c>
      <c r="F132" s="43">
        <v>5.8</v>
      </c>
      <c r="G132" s="8">
        <f t="shared" si="16"/>
        <v>58</v>
      </c>
    </row>
    <row r="133" spans="1:7" s="6" customFormat="1" x14ac:dyDescent="0.2">
      <c r="A133" s="12"/>
      <c r="C133" s="15"/>
      <c r="D133" s="38"/>
      <c r="F133" s="37"/>
      <c r="G133" s="8"/>
    </row>
    <row r="134" spans="1:7" s="6" customFormat="1" ht="15.75" x14ac:dyDescent="0.25">
      <c r="A134" s="26"/>
      <c r="B134" s="27" t="s">
        <v>53</v>
      </c>
      <c r="C134" s="33"/>
      <c r="D134" s="39"/>
      <c r="E134" s="29"/>
      <c r="F134" s="40"/>
      <c r="G134" s="30"/>
    </row>
    <row r="135" spans="1:7" s="6" customFormat="1" x14ac:dyDescent="0.2">
      <c r="A135" s="12">
        <f>A132+1</f>
        <v>104</v>
      </c>
      <c r="B135" s="6" t="s">
        <v>54</v>
      </c>
      <c r="C135" s="15">
        <v>2006851</v>
      </c>
      <c r="D135" s="36" t="str">
        <f t="shared" ref="D135:D141" si="18">HYPERLINK(CONCATENATE("https://www.conatex.com/catalog/sku-",C135),"zum Artikel im Shop")</f>
        <v>zum Artikel im Shop</v>
      </c>
      <c r="E135" s="6">
        <v>1</v>
      </c>
      <c r="F135" s="43">
        <v>1.95</v>
      </c>
      <c r="G135" s="8">
        <f t="shared" si="16"/>
        <v>1.95</v>
      </c>
    </row>
    <row r="136" spans="1:7" s="6" customFormat="1" x14ac:dyDescent="0.2">
      <c r="A136" s="12">
        <f t="shared" ref="A136:A141" si="19">A135+1</f>
        <v>105</v>
      </c>
      <c r="B136" s="6" t="s">
        <v>55</v>
      </c>
      <c r="C136" s="15">
        <v>2006815</v>
      </c>
      <c r="D136" s="36" t="str">
        <f t="shared" si="18"/>
        <v>zum Artikel im Shop</v>
      </c>
      <c r="E136" s="6">
        <v>15</v>
      </c>
      <c r="F136" s="43">
        <v>0.9</v>
      </c>
      <c r="G136" s="8">
        <f t="shared" si="16"/>
        <v>13.5</v>
      </c>
    </row>
    <row r="137" spans="1:7" s="6" customFormat="1" x14ac:dyDescent="0.2">
      <c r="A137" s="12">
        <f t="shared" si="19"/>
        <v>106</v>
      </c>
      <c r="B137" s="6" t="s">
        <v>56</v>
      </c>
      <c r="C137" s="15">
        <v>2006814</v>
      </c>
      <c r="D137" s="36" t="str">
        <f t="shared" si="18"/>
        <v>zum Artikel im Shop</v>
      </c>
      <c r="E137" s="6">
        <v>15</v>
      </c>
      <c r="F137" s="43">
        <v>0.7</v>
      </c>
      <c r="G137" s="8">
        <f t="shared" si="16"/>
        <v>10.5</v>
      </c>
    </row>
    <row r="138" spans="1:7" s="6" customFormat="1" x14ac:dyDescent="0.2">
      <c r="A138" s="12">
        <f t="shared" si="19"/>
        <v>107</v>
      </c>
      <c r="B138" s="6" t="s">
        <v>57</v>
      </c>
      <c r="C138" s="15">
        <v>1040200</v>
      </c>
      <c r="D138" s="36" t="str">
        <f t="shared" si="18"/>
        <v>zum Artikel im Shop</v>
      </c>
      <c r="E138" s="6">
        <v>15</v>
      </c>
      <c r="F138" s="43">
        <v>1.7</v>
      </c>
      <c r="G138" s="8">
        <f t="shared" si="16"/>
        <v>25.5</v>
      </c>
    </row>
    <row r="139" spans="1:7" s="6" customFormat="1" x14ac:dyDescent="0.2">
      <c r="A139" s="12">
        <f t="shared" si="19"/>
        <v>108</v>
      </c>
      <c r="B139" s="6" t="s">
        <v>58</v>
      </c>
      <c r="C139" s="15">
        <v>2008672</v>
      </c>
      <c r="D139" s="36" t="str">
        <f t="shared" si="18"/>
        <v>zum Artikel im Shop</v>
      </c>
      <c r="E139" s="6">
        <v>15</v>
      </c>
      <c r="F139" s="43">
        <v>2.8</v>
      </c>
      <c r="G139" s="8">
        <f t="shared" si="16"/>
        <v>42</v>
      </c>
    </row>
    <row r="140" spans="1:7" s="6" customFormat="1" x14ac:dyDescent="0.2">
      <c r="A140" s="12">
        <f t="shared" si="19"/>
        <v>109</v>
      </c>
      <c r="B140" s="6" t="s">
        <v>59</v>
      </c>
      <c r="C140" s="15">
        <v>2007426</v>
      </c>
      <c r="D140" s="36" t="str">
        <f t="shared" si="18"/>
        <v>zum Artikel im Shop</v>
      </c>
      <c r="E140" s="6">
        <v>2</v>
      </c>
      <c r="F140" s="43">
        <v>6.7</v>
      </c>
      <c r="G140" s="8">
        <f t="shared" si="16"/>
        <v>13.4</v>
      </c>
    </row>
    <row r="141" spans="1:7" s="6" customFormat="1" x14ac:dyDescent="0.2">
      <c r="A141" s="12">
        <f t="shared" si="19"/>
        <v>110</v>
      </c>
      <c r="B141" s="6" t="s">
        <v>60</v>
      </c>
      <c r="C141" s="15">
        <v>2007910</v>
      </c>
      <c r="D141" s="36" t="str">
        <f t="shared" si="18"/>
        <v>zum Artikel im Shop</v>
      </c>
      <c r="E141" s="6">
        <v>2</v>
      </c>
      <c r="F141" s="43">
        <v>2.75</v>
      </c>
      <c r="G141" s="8">
        <f t="shared" si="16"/>
        <v>5.5</v>
      </c>
    </row>
    <row r="142" spans="1:7" s="6" customFormat="1" x14ac:dyDescent="0.2">
      <c r="A142" s="14"/>
      <c r="C142" s="15"/>
      <c r="D142" s="9"/>
      <c r="F142" s="8"/>
      <c r="G142" s="18"/>
    </row>
    <row r="143" spans="1:7" s="6" customFormat="1" ht="15.75" x14ac:dyDescent="0.25">
      <c r="A143" s="32"/>
      <c r="B143" s="27" t="s">
        <v>66</v>
      </c>
      <c r="C143" s="33"/>
      <c r="D143" s="34"/>
      <c r="E143" s="29"/>
      <c r="F143" s="30"/>
      <c r="G143" s="31"/>
    </row>
    <row r="144" spans="1:7" s="6" customFormat="1" x14ac:dyDescent="0.2">
      <c r="A144" s="12">
        <v>111</v>
      </c>
      <c r="B144" s="6" t="s">
        <v>67</v>
      </c>
      <c r="C144" s="17">
        <v>2000427</v>
      </c>
      <c r="D144" s="16" t="str">
        <f t="shared" ref="D144:D150" si="20">HYPERLINK(CONCATENATE("https://www.conatex.com/catalog/sku-",C144),"zum Artikel im Shop")</f>
        <v>zum Artikel im Shop</v>
      </c>
      <c r="E144" s="6">
        <v>1</v>
      </c>
      <c r="F144" s="43">
        <v>78.400000000000006</v>
      </c>
      <c r="G144" s="18">
        <f t="shared" ref="G144:G150" si="21">E144*F144</f>
        <v>78.400000000000006</v>
      </c>
    </row>
    <row r="145" spans="1:7" s="6" customFormat="1" x14ac:dyDescent="0.2">
      <c r="A145" s="12">
        <v>112</v>
      </c>
      <c r="B145" s="6" t="s">
        <v>72</v>
      </c>
      <c r="C145" s="17">
        <v>2013079</v>
      </c>
      <c r="D145" s="16" t="str">
        <f t="shared" si="20"/>
        <v>zum Artikel im Shop</v>
      </c>
      <c r="E145" s="6">
        <v>1</v>
      </c>
      <c r="F145" s="43">
        <v>66.8</v>
      </c>
      <c r="G145" s="18">
        <f t="shared" si="21"/>
        <v>66.8</v>
      </c>
    </row>
    <row r="146" spans="1:7" s="6" customFormat="1" x14ac:dyDescent="0.2">
      <c r="A146" s="12">
        <v>113</v>
      </c>
      <c r="B146" s="6" t="s">
        <v>73</v>
      </c>
      <c r="C146" s="17">
        <v>2007911</v>
      </c>
      <c r="D146" s="16" t="str">
        <f t="shared" si="20"/>
        <v>zum Artikel im Shop</v>
      </c>
      <c r="E146" s="6">
        <v>1</v>
      </c>
      <c r="F146" s="43">
        <v>47.6</v>
      </c>
      <c r="G146" s="18">
        <f t="shared" si="21"/>
        <v>47.6</v>
      </c>
    </row>
    <row r="147" spans="1:7" s="6" customFormat="1" x14ac:dyDescent="0.2">
      <c r="A147" s="12">
        <v>114</v>
      </c>
      <c r="B147" s="6" t="s">
        <v>68</v>
      </c>
      <c r="C147" s="17">
        <v>2006808</v>
      </c>
      <c r="D147" s="16" t="str">
        <f t="shared" si="20"/>
        <v>zum Artikel im Shop</v>
      </c>
      <c r="E147" s="6">
        <v>1</v>
      </c>
      <c r="F147" s="43">
        <v>51</v>
      </c>
      <c r="G147" s="18">
        <f t="shared" si="21"/>
        <v>51</v>
      </c>
    </row>
    <row r="148" spans="1:7" s="6" customFormat="1" x14ac:dyDescent="0.2">
      <c r="A148" s="12">
        <v>115</v>
      </c>
      <c r="B148" s="6" t="s">
        <v>185</v>
      </c>
      <c r="C148" s="17">
        <v>1232057</v>
      </c>
      <c r="D148" s="16" t="str">
        <f t="shared" si="20"/>
        <v>zum Artikel im Shop</v>
      </c>
      <c r="E148" s="6">
        <v>1</v>
      </c>
      <c r="F148" s="43">
        <v>275</v>
      </c>
      <c r="G148" s="18">
        <f t="shared" si="21"/>
        <v>275</v>
      </c>
    </row>
    <row r="149" spans="1:7" s="6" customFormat="1" x14ac:dyDescent="0.2">
      <c r="A149" s="12">
        <v>116</v>
      </c>
      <c r="B149" s="6" t="s">
        <v>69</v>
      </c>
      <c r="C149" s="17">
        <v>1232023</v>
      </c>
      <c r="D149" s="16" t="str">
        <f t="shared" si="20"/>
        <v>zum Artikel im Shop</v>
      </c>
      <c r="E149" s="6">
        <v>1</v>
      </c>
      <c r="F149" s="43">
        <v>267</v>
      </c>
      <c r="G149" s="18">
        <f t="shared" si="21"/>
        <v>267</v>
      </c>
    </row>
    <row r="150" spans="1:7" s="6" customFormat="1" x14ac:dyDescent="0.2">
      <c r="A150" s="12">
        <v>117</v>
      </c>
      <c r="B150" s="6" t="s">
        <v>70</v>
      </c>
      <c r="C150" s="17">
        <v>1235008</v>
      </c>
      <c r="D150" s="16" t="str">
        <f t="shared" si="20"/>
        <v>zum Artikel im Shop</v>
      </c>
      <c r="E150" s="6">
        <v>1</v>
      </c>
      <c r="F150" s="43">
        <v>31.4</v>
      </c>
      <c r="G150" s="18">
        <f t="shared" si="21"/>
        <v>31.4</v>
      </c>
    </row>
    <row r="151" spans="1:7" s="6" customFormat="1" x14ac:dyDescent="0.2">
      <c r="A151" s="14"/>
      <c r="C151" s="17"/>
      <c r="D151" s="9"/>
      <c r="F151" s="8"/>
      <c r="G151" s="18"/>
    </row>
    <row r="152" spans="1:7" s="6" customFormat="1" ht="15.75" x14ac:dyDescent="0.25">
      <c r="A152" s="32"/>
      <c r="B152" s="27" t="s">
        <v>112</v>
      </c>
      <c r="C152" s="35"/>
      <c r="D152" s="34"/>
      <c r="E152" s="29"/>
      <c r="F152" s="30"/>
      <c r="G152" s="31"/>
    </row>
    <row r="153" spans="1:7" s="6" customFormat="1" x14ac:dyDescent="0.2">
      <c r="A153" s="12">
        <v>118</v>
      </c>
      <c r="B153" s="6" t="s">
        <v>115</v>
      </c>
      <c r="C153" s="17">
        <v>2006662</v>
      </c>
      <c r="D153" s="16" t="str">
        <f t="shared" ref="D153:D167" si="22">HYPERLINK(CONCATENATE("https://www.conatex.com/catalog/sku-",C153),"zum Artikel im Shop")</f>
        <v>zum Artikel im Shop</v>
      </c>
      <c r="E153" s="6">
        <v>30</v>
      </c>
      <c r="F153" s="43">
        <v>1.4</v>
      </c>
      <c r="G153" s="18">
        <f t="shared" ref="G153:G167" si="23">E153*F153</f>
        <v>42</v>
      </c>
    </row>
    <row r="154" spans="1:7" s="6" customFormat="1" x14ac:dyDescent="0.2">
      <c r="A154" s="12">
        <v>119</v>
      </c>
      <c r="B154" s="6" t="s">
        <v>116</v>
      </c>
      <c r="C154" s="17">
        <v>2006540</v>
      </c>
      <c r="D154" s="16" t="str">
        <f t="shared" si="22"/>
        <v>zum Artikel im Shop</v>
      </c>
      <c r="E154" s="6">
        <v>30</v>
      </c>
      <c r="F154" s="43">
        <v>0.85</v>
      </c>
      <c r="G154" s="18">
        <f t="shared" si="23"/>
        <v>25.5</v>
      </c>
    </row>
    <row r="155" spans="1:7" s="6" customFormat="1" x14ac:dyDescent="0.2">
      <c r="A155" s="12">
        <v>120</v>
      </c>
      <c r="B155" s="6" t="s">
        <v>113</v>
      </c>
      <c r="C155" s="17">
        <v>1232023</v>
      </c>
      <c r="D155" s="16" t="str">
        <f t="shared" si="22"/>
        <v>zum Artikel im Shop</v>
      </c>
      <c r="E155" s="6">
        <v>1</v>
      </c>
      <c r="F155" s="43">
        <v>267</v>
      </c>
      <c r="G155" s="18">
        <f t="shared" si="23"/>
        <v>267</v>
      </c>
    </row>
    <row r="156" spans="1:7" s="6" customFormat="1" x14ac:dyDescent="0.2">
      <c r="A156" s="12">
        <v>121</v>
      </c>
      <c r="B156" s="6" t="s">
        <v>114</v>
      </c>
      <c r="C156" s="17">
        <v>2013451</v>
      </c>
      <c r="D156" s="16" t="str">
        <f t="shared" si="22"/>
        <v>zum Artikel im Shop</v>
      </c>
      <c r="E156" s="6">
        <v>15</v>
      </c>
      <c r="F156" s="43">
        <v>3.8</v>
      </c>
      <c r="G156" s="18">
        <f t="shared" si="23"/>
        <v>57</v>
      </c>
    </row>
    <row r="157" spans="1:7" s="6" customFormat="1" x14ac:dyDescent="0.2">
      <c r="A157" s="12">
        <v>122</v>
      </c>
      <c r="B157" s="6" t="s">
        <v>37</v>
      </c>
      <c r="C157" s="17">
        <v>1093433</v>
      </c>
      <c r="D157" s="16" t="str">
        <f t="shared" si="22"/>
        <v>zum Artikel im Shop</v>
      </c>
      <c r="E157" s="6">
        <v>5</v>
      </c>
      <c r="F157" s="43">
        <v>67.5</v>
      </c>
      <c r="G157" s="18">
        <f t="shared" si="23"/>
        <v>337.5</v>
      </c>
    </row>
    <row r="158" spans="1:7" s="6" customFormat="1" x14ac:dyDescent="0.2">
      <c r="A158" s="12">
        <v>123</v>
      </c>
      <c r="B158" s="6" t="s">
        <v>38</v>
      </c>
      <c r="C158" s="17">
        <v>1093434</v>
      </c>
      <c r="D158" s="16" t="str">
        <f t="shared" si="22"/>
        <v>zum Artikel im Shop</v>
      </c>
      <c r="E158" s="6">
        <v>5</v>
      </c>
      <c r="F158" s="43">
        <v>67.5</v>
      </c>
      <c r="G158" s="18">
        <f t="shared" si="23"/>
        <v>337.5</v>
      </c>
    </row>
    <row r="159" spans="1:7" s="6" customFormat="1" x14ac:dyDescent="0.2">
      <c r="A159" s="12">
        <v>124</v>
      </c>
      <c r="B159" s="6" t="s">
        <v>39</v>
      </c>
      <c r="C159" s="17">
        <v>1093435</v>
      </c>
      <c r="D159" s="16" t="str">
        <f t="shared" si="22"/>
        <v>zum Artikel im Shop</v>
      </c>
      <c r="E159" s="6">
        <v>5</v>
      </c>
      <c r="F159" s="43">
        <v>67.5</v>
      </c>
      <c r="G159" s="18">
        <f t="shared" si="23"/>
        <v>337.5</v>
      </c>
    </row>
    <row r="160" spans="1:7" s="6" customFormat="1" x14ac:dyDescent="0.2">
      <c r="A160" s="12">
        <v>125</v>
      </c>
      <c r="B160" s="6" t="s">
        <v>40</v>
      </c>
      <c r="C160" s="17">
        <v>1093439</v>
      </c>
      <c r="D160" s="16" t="str">
        <f t="shared" si="22"/>
        <v>zum Artikel im Shop</v>
      </c>
      <c r="E160" s="6">
        <v>5</v>
      </c>
      <c r="F160" s="43">
        <v>10.3</v>
      </c>
      <c r="G160" s="18">
        <f t="shared" si="23"/>
        <v>51.5</v>
      </c>
    </row>
    <row r="161" spans="1:7" s="6" customFormat="1" x14ac:dyDescent="0.2">
      <c r="A161" s="12">
        <v>126</v>
      </c>
      <c r="B161" s="6" t="s">
        <v>1</v>
      </c>
      <c r="C161" s="17">
        <v>1093441</v>
      </c>
      <c r="D161" s="16" t="str">
        <f t="shared" si="22"/>
        <v>zum Artikel im Shop</v>
      </c>
      <c r="E161" s="6">
        <v>5</v>
      </c>
      <c r="F161" s="43">
        <v>18.399999999999999</v>
      </c>
      <c r="G161" s="18">
        <f t="shared" si="23"/>
        <v>92</v>
      </c>
    </row>
    <row r="162" spans="1:7" s="6" customFormat="1" x14ac:dyDescent="0.2">
      <c r="A162" s="12">
        <v>127</v>
      </c>
      <c r="B162" s="6" t="s">
        <v>2</v>
      </c>
      <c r="C162" s="17">
        <v>1093440</v>
      </c>
      <c r="D162" s="16" t="str">
        <f t="shared" si="22"/>
        <v>zum Artikel im Shop</v>
      </c>
      <c r="E162" s="6">
        <v>5</v>
      </c>
      <c r="F162" s="43">
        <v>14.8</v>
      </c>
      <c r="G162" s="18">
        <f t="shared" si="23"/>
        <v>74</v>
      </c>
    </row>
    <row r="163" spans="1:7" s="6" customFormat="1" x14ac:dyDescent="0.2">
      <c r="A163" s="12">
        <v>128</v>
      </c>
      <c r="B163" s="6" t="s">
        <v>3</v>
      </c>
      <c r="C163" s="17">
        <v>1086413</v>
      </c>
      <c r="D163" s="16" t="str">
        <f t="shared" si="22"/>
        <v>zum Artikel im Shop</v>
      </c>
      <c r="E163" s="6">
        <v>1</v>
      </c>
      <c r="F163" s="43">
        <v>8.9</v>
      </c>
      <c r="G163" s="18">
        <f t="shared" si="23"/>
        <v>8.9</v>
      </c>
    </row>
    <row r="164" spans="1:7" s="6" customFormat="1" x14ac:dyDescent="0.2">
      <c r="A164" s="12">
        <v>129</v>
      </c>
      <c r="B164" s="6" t="s">
        <v>19</v>
      </c>
      <c r="C164" s="17">
        <v>1193079</v>
      </c>
      <c r="D164" s="16" t="str">
        <f t="shared" si="22"/>
        <v>zum Artikel im Shop</v>
      </c>
      <c r="E164" s="6">
        <v>1</v>
      </c>
      <c r="F164" s="43">
        <v>2538</v>
      </c>
      <c r="G164" s="18">
        <f t="shared" si="23"/>
        <v>2538</v>
      </c>
    </row>
    <row r="165" spans="1:7" s="6" customFormat="1" x14ac:dyDescent="0.2">
      <c r="A165" s="12">
        <v>130</v>
      </c>
      <c r="B165" s="6" t="s">
        <v>25</v>
      </c>
      <c r="C165" s="17">
        <v>1113146</v>
      </c>
      <c r="D165" s="16" t="str">
        <f t="shared" si="22"/>
        <v>zum Artikel im Shop</v>
      </c>
      <c r="E165" s="6">
        <v>10</v>
      </c>
      <c r="F165" s="43">
        <v>13.7</v>
      </c>
      <c r="G165" s="18">
        <f t="shared" si="23"/>
        <v>137</v>
      </c>
    </row>
    <row r="166" spans="1:7" s="6" customFormat="1" x14ac:dyDescent="0.2">
      <c r="A166" s="12">
        <v>131</v>
      </c>
      <c r="B166" s="6" t="s">
        <v>26</v>
      </c>
      <c r="C166" s="17">
        <v>1103112</v>
      </c>
      <c r="D166" s="16" t="str">
        <f t="shared" si="22"/>
        <v>zum Artikel im Shop</v>
      </c>
      <c r="E166" s="6">
        <v>1</v>
      </c>
      <c r="F166" s="43">
        <v>327</v>
      </c>
      <c r="G166" s="18">
        <f t="shared" si="23"/>
        <v>327</v>
      </c>
    </row>
    <row r="167" spans="1:7" s="6" customFormat="1" x14ac:dyDescent="0.2">
      <c r="A167" s="12">
        <v>132</v>
      </c>
      <c r="B167" s="6" t="s">
        <v>27</v>
      </c>
      <c r="C167" s="17">
        <v>1113220</v>
      </c>
      <c r="D167" s="16" t="str">
        <f t="shared" si="22"/>
        <v>zum Artikel im Shop</v>
      </c>
      <c r="E167" s="6">
        <v>1</v>
      </c>
      <c r="F167" s="43">
        <v>406</v>
      </c>
      <c r="G167" s="18">
        <f t="shared" si="23"/>
        <v>406</v>
      </c>
    </row>
    <row r="168" spans="1:7" s="6" customFormat="1" x14ac:dyDescent="0.2">
      <c r="A168" s="14"/>
      <c r="C168" s="17"/>
      <c r="D168" s="16"/>
      <c r="F168" s="8"/>
      <c r="G168" s="18"/>
    </row>
    <row r="169" spans="1:7" s="6" customFormat="1" ht="15.75" x14ac:dyDescent="0.25">
      <c r="A169" s="26"/>
      <c r="B169" s="27" t="s">
        <v>167</v>
      </c>
      <c r="C169" s="33"/>
      <c r="D169" s="39"/>
      <c r="E169" s="32"/>
      <c r="F169" s="30"/>
      <c r="G169" s="30"/>
    </row>
    <row r="170" spans="1:7" s="6" customFormat="1" x14ac:dyDescent="0.2">
      <c r="A170" s="12">
        <v>133</v>
      </c>
      <c r="B170" s="6" t="s">
        <v>168</v>
      </c>
      <c r="C170" s="15">
        <v>1003616</v>
      </c>
      <c r="D170" s="36" t="str">
        <f t="shared" ref="D170:D185" si="24">HYPERLINK(CONCATENATE("https://www.conatex.com/catalog/sku-",C170),"zum Artikel im Shop")</f>
        <v>zum Artikel im Shop</v>
      </c>
      <c r="E170" s="6">
        <v>5</v>
      </c>
      <c r="F170" s="43">
        <v>13.3</v>
      </c>
      <c r="G170" s="8">
        <f t="shared" ref="G170:G185" si="25">E170*F170</f>
        <v>66.5</v>
      </c>
    </row>
    <row r="171" spans="1:7" s="6" customFormat="1" x14ac:dyDescent="0.2">
      <c r="A171" s="12">
        <v>134</v>
      </c>
      <c r="B171" s="6" t="s">
        <v>111</v>
      </c>
      <c r="C171" s="15">
        <v>2012536</v>
      </c>
      <c r="D171" s="36" t="str">
        <f t="shared" si="24"/>
        <v>zum Artikel im Shop</v>
      </c>
      <c r="E171" s="6">
        <v>1</v>
      </c>
      <c r="F171" s="43">
        <v>9.6999999999999993</v>
      </c>
      <c r="G171" s="8">
        <f t="shared" si="25"/>
        <v>9.6999999999999993</v>
      </c>
    </row>
    <row r="172" spans="1:7" s="6" customFormat="1" x14ac:dyDescent="0.2">
      <c r="A172" s="12">
        <v>135</v>
      </c>
      <c r="B172" s="6" t="s">
        <v>169</v>
      </c>
      <c r="C172" s="15">
        <v>1003615</v>
      </c>
      <c r="D172" s="36" t="str">
        <f t="shared" si="24"/>
        <v>zum Artikel im Shop</v>
      </c>
      <c r="E172" s="6">
        <v>1</v>
      </c>
      <c r="F172" s="43">
        <v>318</v>
      </c>
      <c r="G172" s="8">
        <f t="shared" si="25"/>
        <v>318</v>
      </c>
    </row>
    <row r="173" spans="1:7" s="6" customFormat="1" x14ac:dyDescent="0.2">
      <c r="A173" s="12">
        <v>136</v>
      </c>
      <c r="B173" s="6" t="s">
        <v>170</v>
      </c>
      <c r="C173" s="15">
        <v>1193045</v>
      </c>
      <c r="D173" s="36" t="str">
        <f t="shared" si="24"/>
        <v>zum Artikel im Shop</v>
      </c>
      <c r="E173" s="14">
        <v>10</v>
      </c>
      <c r="F173" s="43">
        <v>21.2</v>
      </c>
      <c r="G173" s="8">
        <f t="shared" si="25"/>
        <v>212</v>
      </c>
    </row>
    <row r="174" spans="1:7" s="6" customFormat="1" x14ac:dyDescent="0.2">
      <c r="A174" s="12">
        <v>137</v>
      </c>
      <c r="B174" s="6" t="s">
        <v>171</v>
      </c>
      <c r="C174" s="15">
        <v>1193046</v>
      </c>
      <c r="D174" s="36" t="str">
        <f t="shared" si="24"/>
        <v>zum Artikel im Shop</v>
      </c>
      <c r="E174" s="14">
        <v>10</v>
      </c>
      <c r="F174" s="43">
        <v>21.2</v>
      </c>
      <c r="G174" s="8">
        <f t="shared" si="25"/>
        <v>212</v>
      </c>
    </row>
    <row r="175" spans="1:7" s="6" customFormat="1" x14ac:dyDescent="0.2">
      <c r="A175" s="12">
        <v>138</v>
      </c>
      <c r="B175" s="6" t="s">
        <v>172</v>
      </c>
      <c r="C175" s="15">
        <v>1193047</v>
      </c>
      <c r="D175" s="36" t="str">
        <f t="shared" si="24"/>
        <v>zum Artikel im Shop</v>
      </c>
      <c r="E175" s="14">
        <v>10</v>
      </c>
      <c r="F175" s="43">
        <v>21.2</v>
      </c>
      <c r="G175" s="8">
        <f t="shared" si="25"/>
        <v>212</v>
      </c>
    </row>
    <row r="176" spans="1:7" s="6" customFormat="1" x14ac:dyDescent="0.2">
      <c r="A176" s="12">
        <v>139</v>
      </c>
      <c r="B176" s="6" t="s">
        <v>173</v>
      </c>
      <c r="C176" s="15">
        <v>1193048</v>
      </c>
      <c r="D176" s="36" t="str">
        <f t="shared" si="24"/>
        <v>zum Artikel im Shop</v>
      </c>
      <c r="E176" s="14">
        <v>10</v>
      </c>
      <c r="F176" s="43">
        <v>21.2</v>
      </c>
      <c r="G176" s="8">
        <f t="shared" si="25"/>
        <v>212</v>
      </c>
    </row>
    <row r="177" spans="1:7" s="6" customFormat="1" x14ac:dyDescent="0.2">
      <c r="A177" s="12">
        <v>140</v>
      </c>
      <c r="B177" s="6" t="s">
        <v>174</v>
      </c>
      <c r="C177" s="15">
        <v>1193049</v>
      </c>
      <c r="D177" s="36" t="str">
        <f t="shared" si="24"/>
        <v>zum Artikel im Shop</v>
      </c>
      <c r="E177" s="14">
        <v>5</v>
      </c>
      <c r="F177" s="43">
        <v>21.2</v>
      </c>
      <c r="G177" s="8">
        <f t="shared" si="25"/>
        <v>106</v>
      </c>
    </row>
    <row r="178" spans="1:7" s="6" customFormat="1" x14ac:dyDescent="0.2">
      <c r="A178" s="12">
        <v>141</v>
      </c>
      <c r="B178" s="6" t="s">
        <v>175</v>
      </c>
      <c r="C178" s="15">
        <v>2012521</v>
      </c>
      <c r="D178" s="36" t="str">
        <f t="shared" si="24"/>
        <v>zum Artikel im Shop</v>
      </c>
      <c r="E178" s="14">
        <v>1</v>
      </c>
      <c r="F178" s="43">
        <v>8.8000000000000007</v>
      </c>
      <c r="G178" s="8">
        <f t="shared" si="25"/>
        <v>8.8000000000000007</v>
      </c>
    </row>
    <row r="179" spans="1:7" s="6" customFormat="1" x14ac:dyDescent="0.2">
      <c r="A179" s="12">
        <v>142</v>
      </c>
      <c r="B179" s="6" t="s">
        <v>176</v>
      </c>
      <c r="C179" s="15">
        <v>2043533</v>
      </c>
      <c r="D179" s="36" t="str">
        <f t="shared" si="24"/>
        <v>zum Artikel im Shop</v>
      </c>
      <c r="E179" s="14">
        <v>1</v>
      </c>
      <c r="F179" s="43">
        <v>8.8000000000000007</v>
      </c>
      <c r="G179" s="8">
        <f t="shared" si="25"/>
        <v>8.8000000000000007</v>
      </c>
    </row>
    <row r="180" spans="1:7" s="6" customFormat="1" x14ac:dyDescent="0.2">
      <c r="A180" s="12">
        <v>143</v>
      </c>
      <c r="B180" s="6" t="s">
        <v>177</v>
      </c>
      <c r="C180" s="15">
        <v>2012520</v>
      </c>
      <c r="D180" s="36" t="str">
        <f t="shared" si="24"/>
        <v>zum Artikel im Shop</v>
      </c>
      <c r="E180" s="14">
        <v>1</v>
      </c>
      <c r="F180" s="43">
        <v>8.8000000000000007</v>
      </c>
      <c r="G180" s="8">
        <f t="shared" si="25"/>
        <v>8.8000000000000007</v>
      </c>
    </row>
    <row r="181" spans="1:7" s="6" customFormat="1" x14ac:dyDescent="0.2">
      <c r="A181" s="12">
        <v>144</v>
      </c>
      <c r="B181" s="6" t="s">
        <v>178</v>
      </c>
      <c r="C181" s="15">
        <v>2043535</v>
      </c>
      <c r="D181" s="36" t="str">
        <f t="shared" si="24"/>
        <v>zum Artikel im Shop</v>
      </c>
      <c r="E181" s="14">
        <v>1</v>
      </c>
      <c r="F181" s="43">
        <v>8.8000000000000007</v>
      </c>
      <c r="G181" s="8">
        <f t="shared" si="25"/>
        <v>8.8000000000000007</v>
      </c>
    </row>
    <row r="182" spans="1:7" s="6" customFormat="1" x14ac:dyDescent="0.2">
      <c r="A182" s="12">
        <v>145</v>
      </c>
      <c r="B182" s="6" t="s">
        <v>179</v>
      </c>
      <c r="C182" s="15">
        <v>1215043</v>
      </c>
      <c r="D182" s="36" t="str">
        <f t="shared" si="24"/>
        <v>zum Artikel im Shop</v>
      </c>
      <c r="E182" s="14">
        <v>10</v>
      </c>
      <c r="F182" s="43">
        <v>9.9499999999999993</v>
      </c>
      <c r="G182" s="8">
        <f t="shared" si="25"/>
        <v>99.5</v>
      </c>
    </row>
    <row r="183" spans="1:7" s="6" customFormat="1" x14ac:dyDescent="0.2">
      <c r="A183" s="12">
        <v>146</v>
      </c>
      <c r="B183" s="6" t="s">
        <v>180</v>
      </c>
      <c r="C183" s="15">
        <v>1165769</v>
      </c>
      <c r="D183" s="36" t="str">
        <f t="shared" si="24"/>
        <v>zum Artikel im Shop</v>
      </c>
      <c r="E183" s="14">
        <v>3</v>
      </c>
      <c r="F183" s="43">
        <v>39.5</v>
      </c>
      <c r="G183" s="8">
        <f t="shared" si="25"/>
        <v>118.5</v>
      </c>
    </row>
    <row r="184" spans="1:7" s="6" customFormat="1" x14ac:dyDescent="0.2">
      <c r="A184" s="12">
        <v>147</v>
      </c>
      <c r="B184" s="6" t="s">
        <v>181</v>
      </c>
      <c r="C184" s="15">
        <v>1003614</v>
      </c>
      <c r="D184" s="36" t="str">
        <f t="shared" si="24"/>
        <v>zum Artikel im Shop</v>
      </c>
      <c r="E184" s="14">
        <v>10</v>
      </c>
      <c r="F184" s="43">
        <v>2.4</v>
      </c>
      <c r="G184" s="8">
        <f t="shared" si="25"/>
        <v>24</v>
      </c>
    </row>
    <row r="185" spans="1:7" s="6" customFormat="1" x14ac:dyDescent="0.2">
      <c r="A185" s="12">
        <v>148</v>
      </c>
      <c r="B185" s="6" t="s">
        <v>182</v>
      </c>
      <c r="C185" s="15">
        <v>1153702</v>
      </c>
      <c r="D185" s="36" t="str">
        <f t="shared" si="24"/>
        <v>zum Artikel im Shop</v>
      </c>
      <c r="E185" s="14">
        <v>5</v>
      </c>
      <c r="F185" s="43">
        <v>22</v>
      </c>
      <c r="G185" s="8">
        <f t="shared" si="25"/>
        <v>110</v>
      </c>
    </row>
    <row r="186" spans="1:7" s="6" customFormat="1" x14ac:dyDescent="0.2">
      <c r="A186" s="14"/>
      <c r="C186" s="17"/>
      <c r="D186" s="16"/>
      <c r="F186" s="8"/>
      <c r="G186" s="18"/>
    </row>
    <row r="187" spans="1:7" s="6" customFormat="1" ht="15.75" x14ac:dyDescent="0.25">
      <c r="A187" s="26"/>
      <c r="B187" s="27" t="s">
        <v>136</v>
      </c>
      <c r="C187" s="28"/>
      <c r="D187" s="29"/>
      <c r="E187" s="29"/>
      <c r="F187" s="30"/>
      <c r="G187" s="30">
        <f>SUM(G16:G185)</f>
        <v>13960.599999999997</v>
      </c>
    </row>
    <row r="188" spans="1:7" s="6" customFormat="1" x14ac:dyDescent="0.2">
      <c r="A188" s="14"/>
      <c r="C188" s="17"/>
      <c r="D188" s="16"/>
      <c r="F188" s="8"/>
      <c r="G188" s="18"/>
    </row>
    <row r="189" spans="1:7" s="6" customFormat="1" x14ac:dyDescent="0.2">
      <c r="A189" s="14"/>
      <c r="C189" s="17"/>
      <c r="D189" s="16"/>
      <c r="F189" s="8"/>
      <c r="G189" s="18"/>
    </row>
    <row r="190" spans="1:7" s="6" customFormat="1" x14ac:dyDescent="0.2">
      <c r="A190" s="14"/>
      <c r="C190" s="17"/>
      <c r="D190" s="16"/>
      <c r="F190" s="8"/>
      <c r="G190" s="18"/>
    </row>
    <row r="191" spans="1:7" s="6" customFormat="1" x14ac:dyDescent="0.2">
      <c r="A191" s="14"/>
      <c r="C191" s="17"/>
      <c r="D191" s="16"/>
      <c r="F191" s="8"/>
      <c r="G191" s="18"/>
    </row>
    <row r="192" spans="1:7" s="6" customFormat="1" x14ac:dyDescent="0.2">
      <c r="A192" s="14"/>
      <c r="C192" s="17"/>
      <c r="D192" s="16"/>
      <c r="F192" s="8"/>
      <c r="G192" s="18"/>
    </row>
    <row r="193" spans="1:7" s="6" customFormat="1" x14ac:dyDescent="0.2">
      <c r="A193" s="14"/>
      <c r="C193" s="17"/>
      <c r="D193" s="16"/>
      <c r="F193" s="8"/>
      <c r="G193" s="18"/>
    </row>
    <row r="194" spans="1:7" s="6" customFormat="1" x14ac:dyDescent="0.2">
      <c r="A194" s="14"/>
      <c r="C194" s="17"/>
      <c r="D194" s="16"/>
      <c r="F194" s="8"/>
      <c r="G194" s="18"/>
    </row>
    <row r="195" spans="1:7" s="6" customFormat="1" x14ac:dyDescent="0.2">
      <c r="A195" s="14"/>
      <c r="C195" s="17"/>
      <c r="D195" s="16"/>
      <c r="F195" s="8"/>
      <c r="G195" s="18"/>
    </row>
    <row r="196" spans="1:7" s="6" customFormat="1" x14ac:dyDescent="0.2">
      <c r="A196" s="14"/>
      <c r="C196" s="17"/>
      <c r="D196" s="16"/>
      <c r="F196" s="8"/>
      <c r="G196" s="18"/>
    </row>
    <row r="197" spans="1:7" s="6" customFormat="1" x14ac:dyDescent="0.2">
      <c r="A197" s="14"/>
      <c r="C197" s="17"/>
      <c r="D197" s="16"/>
      <c r="F197" s="8"/>
      <c r="G197" s="18"/>
    </row>
    <row r="198" spans="1:7" s="6" customFormat="1" x14ac:dyDescent="0.2">
      <c r="A198" s="14"/>
      <c r="C198" s="17"/>
      <c r="D198" s="16"/>
      <c r="F198" s="8"/>
      <c r="G198" s="18"/>
    </row>
    <row r="199" spans="1:7" s="6" customFormat="1" x14ac:dyDescent="0.2">
      <c r="A199" s="14"/>
      <c r="C199" s="17"/>
      <c r="D199" s="16"/>
      <c r="F199" s="8"/>
      <c r="G199" s="18"/>
    </row>
    <row r="200" spans="1:7" s="6" customFormat="1" x14ac:dyDescent="0.2">
      <c r="A200" s="14"/>
      <c r="C200" s="17"/>
      <c r="D200" s="16"/>
      <c r="F200" s="8"/>
      <c r="G200" s="18"/>
    </row>
    <row r="201" spans="1:7" s="6" customFormat="1" x14ac:dyDescent="0.2">
      <c r="A201" s="14"/>
      <c r="C201" s="17"/>
      <c r="D201" s="16"/>
      <c r="F201" s="8"/>
      <c r="G201" s="18"/>
    </row>
    <row r="202" spans="1:7" s="6" customFormat="1" x14ac:dyDescent="0.2">
      <c r="A202" s="14"/>
      <c r="C202" s="17"/>
      <c r="D202" s="16"/>
      <c r="F202" s="8"/>
      <c r="G202" s="18"/>
    </row>
    <row r="203" spans="1:7" s="6" customFormat="1" x14ac:dyDescent="0.2">
      <c r="A203" s="14"/>
      <c r="C203" s="17"/>
      <c r="D203" s="16"/>
      <c r="F203" s="8"/>
      <c r="G203" s="18"/>
    </row>
    <row r="204" spans="1:7" s="6" customFormat="1" x14ac:dyDescent="0.2">
      <c r="A204" s="14"/>
      <c r="C204" s="17"/>
      <c r="D204" s="16"/>
      <c r="F204" s="8"/>
      <c r="G204" s="18"/>
    </row>
    <row r="205" spans="1:7" s="6" customFormat="1" x14ac:dyDescent="0.2">
      <c r="A205" s="14"/>
      <c r="C205" s="17"/>
      <c r="D205" s="16"/>
      <c r="F205" s="8"/>
      <c r="G205" s="18"/>
    </row>
    <row r="206" spans="1:7" s="6" customFormat="1" x14ac:dyDescent="0.2">
      <c r="A206" s="14"/>
      <c r="C206" s="17"/>
      <c r="D206" s="16"/>
      <c r="F206" s="8"/>
      <c r="G206" s="18"/>
    </row>
    <row r="207" spans="1:7" s="6" customFormat="1" x14ac:dyDescent="0.2">
      <c r="A207" s="14"/>
      <c r="C207" s="17"/>
      <c r="D207" s="16"/>
      <c r="F207" s="8"/>
      <c r="G207" s="18"/>
    </row>
    <row r="208" spans="1:7" s="6" customFormat="1" x14ac:dyDescent="0.2">
      <c r="A208" s="14"/>
      <c r="C208" s="17"/>
      <c r="D208" s="16"/>
      <c r="F208" s="8"/>
      <c r="G208" s="18"/>
    </row>
    <row r="209" spans="1:7" s="6" customFormat="1" x14ac:dyDescent="0.2">
      <c r="A209" s="14"/>
      <c r="C209" s="17"/>
      <c r="D209" s="16"/>
      <c r="F209" s="8"/>
      <c r="G209" s="18"/>
    </row>
    <row r="210" spans="1:7" s="6" customFormat="1" x14ac:dyDescent="0.2">
      <c r="A210" s="14"/>
      <c r="C210" s="17"/>
      <c r="D210" s="16"/>
      <c r="F210" s="8"/>
      <c r="G210" s="18"/>
    </row>
    <row r="211" spans="1:7" s="6" customFormat="1" x14ac:dyDescent="0.2">
      <c r="A211" s="14"/>
      <c r="C211" s="17"/>
      <c r="D211" s="16"/>
      <c r="F211" s="8"/>
      <c r="G211" s="18"/>
    </row>
    <row r="212" spans="1:7" x14ac:dyDescent="0.2">
      <c r="A212"/>
      <c r="C212" s="5"/>
      <c r="D212" s="2"/>
    </row>
  </sheetData>
  <mergeCells count="3">
    <mergeCell ref="A9:G9"/>
    <mergeCell ref="A10:G10"/>
    <mergeCell ref="A11:G11"/>
  </mergeCells>
  <phoneticPr fontId="2" type="noConversion"/>
  <hyperlinks>
    <hyperlink ref="A4" r:id="rId1" xr:uid="{00000000-0004-0000-0000-000000000000}"/>
    <hyperlink ref="B57" r:id="rId2" tooltip="Röhrchengestell für 36 Gefäße, ø 20 mm" display="https://www.conatex.com/de/catalog/sku-1215027" xr:uid="{00000000-0004-0000-0000-000001000000}"/>
    <hyperlink ref="B58" r:id="rId3" tooltip="Röhrchengestell für 16 Gefäße, ø 30 mm" display="https://www.conatex.com/de/catalog/sku-1215028" xr:uid="{00000000-0004-0000-0000-000002000000}"/>
    <hyperlink ref="B107" r:id="rId4" tooltip="Schaufel aus PP, 50 ml" display="https://www.conatex.com/de/catalog/sku-1215030" xr:uid="{00000000-0004-0000-0000-000003000000}"/>
    <hyperlink ref="B108" r:id="rId5" tooltip="Schaufel aus PP, 100 ml" display="https://www.conatex.com/de/catalog/sku-1215031" xr:uid="{00000000-0004-0000-0000-000004000000}"/>
    <hyperlink ref="B128" r:id="rId6" display="https://www.conatex.com/catalog/ausstattung/neuheiten_ausstattung/product-schulwaage_allround_500_0_01_g/sku-1215036" xr:uid="{00000000-0004-0000-0000-000005000000}"/>
    <hyperlink ref="B129" r:id="rId7" display="https://www.conatex.com/catalog/ausstattung/neuheiten_ausstattung/product-schulwaage_allround_500_0_1_g/sku-1215037" xr:uid="{00000000-0004-0000-0000-000006000000}"/>
    <hyperlink ref="B130" r:id="rId8" display="https://www.conatex.com/catalog/ausstattung/neuheiten_ausstattung/product-schulwaage_allround_3000_1_g/sku-1215040" xr:uid="{00000000-0004-0000-0000-000007000000}"/>
    <hyperlink ref="B173" r:id="rId9" display="https://www.conatex.com/catalog/ausstattung/corona_schutz/product-labormantel_gr_xs_weiss/sku-1193045" xr:uid="{00000000-0004-0000-0000-000008000000}"/>
    <hyperlink ref="B174" r:id="rId10" display="https://www.conatex.com/catalog/ausstattung/corona_schutz/product-labormantel_grosse_s_weiss/sku-1193046" xr:uid="{00000000-0004-0000-0000-000009000000}"/>
    <hyperlink ref="B175" r:id="rId11" display="https://www.conatex.com/catalog/ausstattung/corona_schutz/product-labormantel_grosse_m_weiss/sku-1193047" xr:uid="{00000000-0004-0000-0000-00000A000000}"/>
    <hyperlink ref="B176" r:id="rId12" display="https://www.conatex.com/catalog/ausstattung/corona_schutz/product-labormantel_gr_l_weiss/sku-1193048" xr:uid="{00000000-0004-0000-0000-00000B000000}"/>
    <hyperlink ref="B178" r:id="rId13" display="https://www.conatex.com/catalog/ausstattung/corona_schutz/product-latex_handschuhe_s/sku-2012521" xr:uid="{00000000-0004-0000-0000-00000C000000}"/>
    <hyperlink ref="B179" r:id="rId14" display="https://www.conatex.com/catalog/ausstattung/corona_schutz/product-latex_handschuhe_m/sku-2043533" xr:uid="{00000000-0004-0000-0000-00000D000000}"/>
    <hyperlink ref="B180" r:id="rId15" display="https://www.conatex.com/catalog/ausstattung/corona_schutz/product-latex_handschuhe_l/sku-2012520" xr:uid="{00000000-0004-0000-0000-00000E000000}"/>
    <hyperlink ref="B181" r:id="rId16" display="https://www.conatex.com/catalog/ausstattung/corona_schutz/product-latex_handschuhe_xl/sku-2043535" xr:uid="{00000000-0004-0000-0000-00000F000000}"/>
  </hyperlinks>
  <pageMargins left="0.74803149606299213" right="0.74803149606299213" top="0.9055118110236221" bottom="0.9055118110236221" header="0.51181102362204722" footer="0.51181102362204722"/>
  <pageSetup paperSize="9" scale="82" fitToHeight="0" orientation="portrait" r:id="rId17"/>
  <headerFooter>
    <oddFooter>Seite &amp;P von &amp;N</oddFooter>
  </headerFooter>
  <rowBreaks count="2" manualBreakCount="2">
    <brk id="98" max="16383" man="1"/>
    <brk id="141" max="16383" man="1"/>
  </row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ALD_Schuelerlabor_2024-01</dc:title>
  <dc:creator/>
  <cp:keywords>Schülerlabor Labor Ausstattung Einrichtung</cp:keywords>
  <cp:lastModifiedBy>Laurent Drapp</cp:lastModifiedBy>
  <cp:lastPrinted>2019-05-08T10:10:11Z</cp:lastPrinted>
  <dcterms:created xsi:type="dcterms:W3CDTF">2011-08-26T12:45:17Z</dcterms:created>
  <dcterms:modified xsi:type="dcterms:W3CDTF">2024-01-17T11:01:14Z</dcterms:modified>
</cp:coreProperties>
</file>